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p\Desktop\Senat_26_05_2021\"/>
    </mc:Choice>
  </mc:AlternateContent>
  <bookViews>
    <workbookView xWindow="0" yWindow="0" windowWidth="19410" windowHeight="8085"/>
  </bookViews>
  <sheets>
    <sheet name="III stopień " sheetId="4" r:id="rId1"/>
  </sheets>
  <definedNames>
    <definedName name="_Hlk4404884" localSheetId="0">'III stopień '!$B$14</definedName>
    <definedName name="_xlnm.Print_Area" localSheetId="0">'III stopień '!$A$1:$P$33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3" i="4" l="1"/>
  <c r="K33" i="4"/>
  <c r="J33" i="4"/>
  <c r="I33" i="4"/>
  <c r="H33" i="4"/>
  <c r="G33" i="4"/>
  <c r="P13" i="4"/>
  <c r="O13" i="4"/>
  <c r="P31" i="4" l="1"/>
  <c r="O31" i="4"/>
  <c r="P25" i="4"/>
  <c r="O25" i="4"/>
  <c r="O16" i="4" l="1"/>
  <c r="P8" i="4"/>
  <c r="P11" i="4"/>
  <c r="P20" i="4"/>
  <c r="P19" i="4"/>
  <c r="P18" i="4"/>
  <c r="P17" i="4"/>
  <c r="P16" i="4"/>
  <c r="P12" i="4"/>
  <c r="P10" i="4"/>
  <c r="P9" i="4"/>
  <c r="P30" i="4"/>
  <c r="P29" i="4"/>
  <c r="P28" i="4"/>
  <c r="P24" i="4"/>
  <c r="P23" i="4"/>
  <c r="O30" i="4"/>
  <c r="O29" i="4"/>
  <c r="O28" i="4"/>
  <c r="O24" i="4"/>
  <c r="O23" i="4"/>
  <c r="O20" i="4"/>
  <c r="O19" i="4"/>
  <c r="O18" i="4"/>
  <c r="O17" i="4"/>
  <c r="O12" i="4"/>
  <c r="O11" i="4"/>
  <c r="O10" i="4"/>
  <c r="O9" i="4"/>
  <c r="O8" i="4"/>
  <c r="O32" i="4" l="1"/>
  <c r="O26" i="4"/>
  <c r="O14" i="4"/>
  <c r="O21" i="4"/>
  <c r="P33" i="4"/>
  <c r="O33" i="4" l="1"/>
</calcChain>
</file>

<file path=xl/sharedStrings.xml><?xml version="1.0" encoding="utf-8"?>
<sst xmlns="http://schemas.openxmlformats.org/spreadsheetml/2006/main" count="89" uniqueCount="64">
  <si>
    <t>Lp.</t>
  </si>
  <si>
    <t>Przedmiot</t>
  </si>
  <si>
    <t>I rok</t>
  </si>
  <si>
    <t>II rok</t>
  </si>
  <si>
    <t>III rok</t>
  </si>
  <si>
    <t>Razem godz.</t>
  </si>
  <si>
    <t>Razem ECTS</t>
  </si>
  <si>
    <t>ECTS</t>
  </si>
  <si>
    <t>I</t>
  </si>
  <si>
    <t>IV rok</t>
  </si>
  <si>
    <t>Rok 2021/2022</t>
  </si>
  <si>
    <t>Rok 2022/2023</t>
  </si>
  <si>
    <t>Dyrektor Szkoły Doktorskiej</t>
  </si>
  <si>
    <t>Fakultatywna pracownia kształcenia poszerzającego</t>
  </si>
  <si>
    <t>Forma zajęć</t>
  </si>
  <si>
    <t>Rodzaj zajęć</t>
  </si>
  <si>
    <t>Praktyka zawodowa</t>
  </si>
  <si>
    <t>obowiązkowy</t>
  </si>
  <si>
    <t>fakultatywny</t>
  </si>
  <si>
    <t>1,2,3</t>
  </si>
  <si>
    <t>Ilość godzin</t>
  </si>
  <si>
    <t>konwersatorium</t>
  </si>
  <si>
    <t>Pracownia doktoranta, Indywidualna praca z promotorem, Realizacja IPB</t>
  </si>
  <si>
    <t>wykład / konwersatorium</t>
  </si>
  <si>
    <t>wykład  / konwersatorium</t>
  </si>
  <si>
    <t>warsztat metodologiczny</t>
  </si>
  <si>
    <t>praca własna/ konwersatorium</t>
  </si>
  <si>
    <t>seminarium</t>
  </si>
  <si>
    <t>Fakultatywna pracownia kształcenia uzupełniającego/pracownie zewnętrzne/wykłady</t>
  </si>
  <si>
    <t>Wykłady monograficzne Zagadnienia współczesnej kultury - dylematy</t>
  </si>
  <si>
    <t xml:space="preserve">warsztaty twórcze </t>
  </si>
  <si>
    <t>warsztaty twórcze</t>
  </si>
  <si>
    <t>wykład/ konwersatorium/ warsztaty twórcze</t>
  </si>
  <si>
    <t>MODUŁ PODSTAWOWY</t>
  </si>
  <si>
    <t>MODUŁ KIERUNKOWY</t>
  </si>
  <si>
    <t>MODUŁ KSZTAŁCENIA SPECJALISTYCZNEGO</t>
  </si>
  <si>
    <t>MODUŁ FAKULTATYWNY</t>
  </si>
  <si>
    <t>RAZEM MODUŁY</t>
  </si>
  <si>
    <t>1,2 3</t>
  </si>
  <si>
    <t>Seminarium końcowe</t>
  </si>
  <si>
    <t xml:space="preserve">SZKOŁA DOKTORSKA AKADEMII SZTUK PIĘKNYCH W GDAŃSKU </t>
  </si>
  <si>
    <t xml:space="preserve">wykład/ konwersatorium </t>
  </si>
  <si>
    <t xml:space="preserve">warsztaty twórcze/wykłady </t>
  </si>
  <si>
    <t xml:space="preserve">obowiązkowy/   </t>
  </si>
  <si>
    <t>Rok</t>
  </si>
  <si>
    <t xml:space="preserve">Wykłady monograficzne Zagadnienia współczesnej kultury - dylematy cywilizacji </t>
  </si>
  <si>
    <t>konwersatorium seminarium końcowe</t>
  </si>
  <si>
    <t>Zaliczenie</t>
  </si>
  <si>
    <t>seminarium końcowe</t>
  </si>
  <si>
    <t>PLAN KSZTAŁCENIA  obowiązuje od 1 października 2021 roku</t>
  </si>
  <si>
    <t>egzamin</t>
  </si>
  <si>
    <t>DYSCYPLINA: Sztuki plastyczne i konserwacja dzieł sztuki / ROCZNIK 2021 - 2024</t>
  </si>
  <si>
    <t xml:space="preserve">Organizacja planu badań/ komercjalizacja,                 </t>
  </si>
  <si>
    <t xml:space="preserve">Ochrona własności intelektualnej                  </t>
  </si>
  <si>
    <r>
      <t>Metodyka wystąpień publicznych/</t>
    </r>
    <r>
      <rPr>
        <i/>
        <sz val="11"/>
        <rFont val="Times New Roman"/>
        <family val="1"/>
        <charset val="238"/>
      </rPr>
      <t xml:space="preserve">                      </t>
    </r>
  </si>
  <si>
    <r>
      <t xml:space="preserve">Filozofia kultury/Teoria Sztuki                           </t>
    </r>
    <r>
      <rPr>
        <i/>
        <sz val="11"/>
        <rFont val="Times New Roman"/>
        <family val="1"/>
        <charset val="238"/>
      </rPr>
      <t xml:space="preserve">  </t>
    </r>
  </si>
  <si>
    <t xml:space="preserve">Strategie kształcenia Szkoły Doktorskiej               </t>
  </si>
  <si>
    <r>
      <t xml:space="preserve">Historia i trendy dyscypliny                             </t>
    </r>
    <r>
      <rPr>
        <i/>
        <sz val="11"/>
        <rFont val="Times New Roman"/>
        <family val="1"/>
        <charset val="238"/>
      </rPr>
      <t xml:space="preserve">   </t>
    </r>
  </si>
  <si>
    <r>
      <t xml:space="preserve">Teoria dyscypliny                                           </t>
    </r>
    <r>
      <rPr>
        <i/>
        <sz val="11"/>
        <rFont val="Times New Roman"/>
        <family val="1"/>
        <charset val="238"/>
      </rPr>
      <t xml:space="preserve">    </t>
    </r>
  </si>
  <si>
    <t xml:space="preserve">Metodologia dyscypliny                             </t>
  </si>
  <si>
    <t xml:space="preserve">Metodologia pracy badawczej                                </t>
  </si>
  <si>
    <t xml:space="preserve">Metodyka zajęć dydaktycznych                        </t>
  </si>
  <si>
    <t xml:space="preserve">Projekt badawczy </t>
  </si>
  <si>
    <t>Rok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</si>
</sst>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indexed="8"/>
      <name val="Calibri"/>
      <family val="2"/>
      <charset val="238"/>
    </font>
    <font>
      <b/>
      <sz val="24"/>
      <color indexed="8"/>
      <name val="Calibri"/>
      <family val="2"/>
      <charset val="238"/>
    </font>
    <font>
      <sz val="24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rgb="FFFF000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5" xfId="0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0" fillId="8" borderId="6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vertical="center"/>
    </xf>
    <xf numFmtId="0" fontId="10" fillId="4" borderId="8" xfId="0" applyFont="1" applyFill="1" applyBorder="1" applyAlignment="1">
      <alignment vertical="center"/>
    </xf>
    <xf numFmtId="0" fontId="10" fillId="4" borderId="17" xfId="0" applyFont="1" applyFill="1" applyBorder="1" applyAlignment="1">
      <alignment vertical="center"/>
    </xf>
    <xf numFmtId="0" fontId="10" fillId="4" borderId="1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16" fillId="7" borderId="5" xfId="0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16" fillId="8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18" fillId="2" borderId="5" xfId="0" applyFont="1" applyFill="1" applyBorder="1"/>
    <xf numFmtId="0" fontId="16" fillId="7" borderId="5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14" fillId="3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6" fillId="8" borderId="6" xfId="0" applyFont="1" applyFill="1" applyBorder="1" applyAlignment="1">
      <alignment horizontal="center" vertical="center" wrapText="1"/>
    </xf>
    <xf numFmtId="0" fontId="0" fillId="0" borderId="1" xfId="0" applyBorder="1"/>
    <xf numFmtId="0" fontId="10" fillId="5" borderId="11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6" fillId="10" borderId="5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/>
    </xf>
    <xf numFmtId="0" fontId="16" fillId="10" borderId="5" xfId="0" applyFont="1" applyFill="1" applyBorder="1" applyAlignment="1">
      <alignment horizontal="center" vertical="center"/>
    </xf>
    <xf numFmtId="0" fontId="10" fillId="10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1" fillId="2" borderId="5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18" fillId="2" borderId="1" xfId="0" applyFont="1" applyFill="1" applyBorder="1"/>
    <xf numFmtId="0" fontId="16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0" fillId="0" borderId="0" xfId="0"/>
    <xf numFmtId="0" fontId="12" fillId="9" borderId="7" xfId="0" applyFont="1" applyFill="1" applyBorder="1" applyAlignment="1">
      <alignment horizontal="center" vertical="center"/>
    </xf>
    <xf numFmtId="0" fontId="12" fillId="9" borderId="8" xfId="0" applyFont="1" applyFill="1" applyBorder="1" applyAlignment="1">
      <alignment horizontal="center" vertical="center"/>
    </xf>
    <xf numFmtId="0" fontId="12" fillId="9" borderId="9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left" vertical="center" wrapText="1"/>
    </xf>
    <xf numFmtId="0" fontId="20" fillId="3" borderId="0" xfId="0" applyFont="1" applyFill="1" applyBorder="1" applyAlignment="1">
      <alignment horizontal="left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5" borderId="12" xfId="0" applyFont="1" applyFill="1" applyBorder="1" applyAlignment="1">
      <alignment horizontal="center" vertical="center" wrapText="1"/>
    </xf>
    <xf numFmtId="0" fontId="21" fillId="7" borderId="12" xfId="0" applyFont="1" applyFill="1" applyBorder="1" applyAlignment="1">
      <alignment horizontal="center" vertical="center" wrapText="1"/>
    </xf>
    <xf numFmtId="0" fontId="21" fillId="8" borderId="12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3" fillId="9" borderId="7" xfId="0" applyFont="1" applyFill="1" applyBorder="1" applyAlignment="1">
      <alignment horizontal="center" vertical="center" wrapText="1"/>
    </xf>
    <xf numFmtId="0" fontId="7" fillId="9" borderId="8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>
      <alignment horizontal="center" vertical="center" wrapText="1"/>
    </xf>
    <xf numFmtId="0" fontId="12" fillId="9" borderId="19" xfId="0" applyFont="1" applyFill="1" applyBorder="1" applyAlignment="1">
      <alignment horizontal="center" vertical="center"/>
    </xf>
    <xf numFmtId="0" fontId="12" fillId="9" borderId="20" xfId="0" applyFont="1" applyFill="1" applyBorder="1" applyAlignment="1">
      <alignment horizontal="center" vertical="center"/>
    </xf>
    <xf numFmtId="0" fontId="12" fillId="9" borderId="21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22" fillId="0" borderId="23" xfId="0" applyFont="1" applyBorder="1" applyAlignment="1">
      <alignment horizontal="center"/>
    </xf>
    <xf numFmtId="0" fontId="22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2CC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tabSelected="1" view="pageBreakPreview" topLeftCell="A10" zoomScale="75" zoomScaleNormal="75" zoomScaleSheetLayoutView="75" workbookViewId="0">
      <selection activeCell="J38" sqref="G35:O38"/>
    </sheetView>
  </sheetViews>
  <sheetFormatPr defaultRowHeight="15" x14ac:dyDescent="0.25"/>
  <cols>
    <col min="2" max="2" width="40.7109375" customWidth="1"/>
    <col min="3" max="3" width="15.5703125" customWidth="1"/>
    <col min="4" max="16" width="12.7109375" customWidth="1"/>
  </cols>
  <sheetData>
    <row r="1" spans="1:21" ht="31.15" customHeight="1" x14ac:dyDescent="0.25">
      <c r="A1" s="133" t="s">
        <v>40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21" ht="31.15" customHeight="1" x14ac:dyDescent="0.25">
      <c r="A2" s="144" t="s">
        <v>49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74"/>
      <c r="N2" s="74"/>
      <c r="O2" s="74"/>
      <c r="P2" s="74"/>
    </row>
    <row r="3" spans="1:21" ht="31.15" customHeight="1" thickBot="1" x14ac:dyDescent="0.3">
      <c r="A3" s="134" t="s">
        <v>51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75"/>
      <c r="N3" s="75"/>
      <c r="O3" s="76"/>
      <c r="P3" s="76"/>
    </row>
    <row r="4" spans="1:21" ht="23.25" customHeight="1" x14ac:dyDescent="0.25">
      <c r="A4" s="145"/>
      <c r="B4" s="146"/>
      <c r="C4" s="146"/>
      <c r="D4" s="146"/>
      <c r="E4" s="146"/>
      <c r="F4" s="147"/>
      <c r="G4" s="137" t="s">
        <v>10</v>
      </c>
      <c r="H4" s="137"/>
      <c r="I4" s="138" t="s">
        <v>11</v>
      </c>
      <c r="J4" s="138"/>
      <c r="K4" s="139" t="s">
        <v>63</v>
      </c>
      <c r="L4" s="139"/>
      <c r="M4" s="140" t="s">
        <v>44</v>
      </c>
      <c r="N4" s="140"/>
      <c r="O4" s="46"/>
      <c r="P4" s="46"/>
    </row>
    <row r="5" spans="1:21" x14ac:dyDescent="0.25">
      <c r="A5" s="141" t="s">
        <v>0</v>
      </c>
      <c r="B5" s="129" t="s">
        <v>1</v>
      </c>
      <c r="C5" s="129" t="s">
        <v>14</v>
      </c>
      <c r="D5" s="129" t="s">
        <v>15</v>
      </c>
      <c r="E5" s="130" t="s">
        <v>47</v>
      </c>
      <c r="F5" s="130" t="s">
        <v>50</v>
      </c>
      <c r="G5" s="154" t="s">
        <v>2</v>
      </c>
      <c r="H5" s="155"/>
      <c r="I5" s="131" t="s">
        <v>3</v>
      </c>
      <c r="J5" s="132"/>
      <c r="K5" s="135" t="s">
        <v>4</v>
      </c>
      <c r="L5" s="135"/>
      <c r="M5" s="136" t="s">
        <v>9</v>
      </c>
      <c r="N5" s="136"/>
      <c r="O5" s="129" t="s">
        <v>5</v>
      </c>
      <c r="P5" s="129" t="s">
        <v>6</v>
      </c>
    </row>
    <row r="6" spans="1:21" ht="15.75" thickBot="1" x14ac:dyDescent="0.3">
      <c r="A6" s="142"/>
      <c r="B6" s="130"/>
      <c r="C6" s="130"/>
      <c r="D6" s="130"/>
      <c r="E6" s="156"/>
      <c r="F6" s="143"/>
      <c r="G6" s="35" t="s">
        <v>20</v>
      </c>
      <c r="H6" s="35" t="s">
        <v>7</v>
      </c>
      <c r="I6" s="36" t="s">
        <v>20</v>
      </c>
      <c r="J6" s="36" t="s">
        <v>7</v>
      </c>
      <c r="K6" s="37" t="s">
        <v>20</v>
      </c>
      <c r="L6" s="37" t="s">
        <v>7</v>
      </c>
      <c r="M6" s="95" t="s">
        <v>8</v>
      </c>
      <c r="N6" s="95" t="s">
        <v>7</v>
      </c>
      <c r="O6" s="130"/>
      <c r="P6" s="130"/>
    </row>
    <row r="7" spans="1:21" ht="16.5" thickBot="1" x14ac:dyDescent="0.3">
      <c r="A7" s="126" t="s">
        <v>33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8" spans="1:21" ht="30" x14ac:dyDescent="0.25">
      <c r="A8" s="24">
        <v>1</v>
      </c>
      <c r="B8" s="54" t="s">
        <v>45</v>
      </c>
      <c r="C8" s="19" t="s">
        <v>41</v>
      </c>
      <c r="D8" s="19" t="s">
        <v>17</v>
      </c>
      <c r="E8" s="19">
        <v>1.2</v>
      </c>
      <c r="F8" s="19"/>
      <c r="G8" s="100">
        <v>18</v>
      </c>
      <c r="H8" s="100">
        <v>2</v>
      </c>
      <c r="I8" s="101">
        <v>18</v>
      </c>
      <c r="J8" s="101">
        <v>2</v>
      </c>
      <c r="K8" s="102">
        <v>0</v>
      </c>
      <c r="L8" s="102">
        <v>0</v>
      </c>
      <c r="M8" s="63"/>
      <c r="N8" s="63"/>
      <c r="O8" s="64">
        <f t="shared" ref="O8:P13" si="0">G8+I8+K8</f>
        <v>36</v>
      </c>
      <c r="P8" s="64">
        <f t="shared" si="0"/>
        <v>4</v>
      </c>
    </row>
    <row r="9" spans="1:21" x14ac:dyDescent="0.25">
      <c r="A9" s="23">
        <v>2</v>
      </c>
      <c r="B9" s="7" t="s">
        <v>52</v>
      </c>
      <c r="C9" s="20" t="s">
        <v>21</v>
      </c>
      <c r="D9" s="20" t="s">
        <v>17</v>
      </c>
      <c r="E9" s="20">
        <v>1</v>
      </c>
      <c r="F9" s="116"/>
      <c r="G9" s="111">
        <v>18</v>
      </c>
      <c r="H9" s="111">
        <v>2</v>
      </c>
      <c r="I9" s="112">
        <v>0</v>
      </c>
      <c r="J9" s="112">
        <v>0</v>
      </c>
      <c r="K9" s="108">
        <v>0</v>
      </c>
      <c r="L9" s="108">
        <v>0</v>
      </c>
      <c r="M9" s="109"/>
      <c r="N9" s="109"/>
      <c r="O9" s="110">
        <f t="shared" si="0"/>
        <v>18</v>
      </c>
      <c r="P9" s="110">
        <f t="shared" si="0"/>
        <v>2</v>
      </c>
    </row>
    <row r="10" spans="1:21" x14ac:dyDescent="0.25">
      <c r="A10" s="25">
        <v>3</v>
      </c>
      <c r="B10" s="113" t="s">
        <v>53</v>
      </c>
      <c r="C10" s="20" t="s">
        <v>21</v>
      </c>
      <c r="D10" s="20" t="s">
        <v>17</v>
      </c>
      <c r="E10" s="92">
        <v>2</v>
      </c>
      <c r="F10" s="117">
        <v>2</v>
      </c>
      <c r="G10" s="98">
        <v>0</v>
      </c>
      <c r="H10" s="98">
        <v>0</v>
      </c>
      <c r="I10" s="99">
        <v>12</v>
      </c>
      <c r="J10" s="99">
        <v>1</v>
      </c>
      <c r="K10" s="66">
        <v>0</v>
      </c>
      <c r="L10" s="66">
        <v>0</v>
      </c>
      <c r="M10" s="67"/>
      <c r="N10" s="67"/>
      <c r="O10" s="58">
        <f t="shared" si="0"/>
        <v>12</v>
      </c>
      <c r="P10" s="58">
        <f t="shared" si="0"/>
        <v>1</v>
      </c>
    </row>
    <row r="11" spans="1:21" ht="48" customHeight="1" x14ac:dyDescent="0.25">
      <c r="A11" s="25">
        <v>4</v>
      </c>
      <c r="B11" s="7" t="s">
        <v>54</v>
      </c>
      <c r="C11" s="20" t="s">
        <v>46</v>
      </c>
      <c r="D11" s="19" t="s">
        <v>17</v>
      </c>
      <c r="E11" s="90">
        <v>1.2</v>
      </c>
      <c r="F11" s="118"/>
      <c r="G11" s="98">
        <v>12</v>
      </c>
      <c r="H11" s="98">
        <v>1</v>
      </c>
      <c r="I11" s="99">
        <v>12</v>
      </c>
      <c r="J11" s="99">
        <v>1</v>
      </c>
      <c r="K11" s="66">
        <v>0</v>
      </c>
      <c r="L11" s="66">
        <v>0</v>
      </c>
      <c r="M11" s="67"/>
      <c r="N11" s="67"/>
      <c r="O11" s="58">
        <f t="shared" si="0"/>
        <v>24</v>
      </c>
      <c r="P11" s="58">
        <f t="shared" si="0"/>
        <v>2</v>
      </c>
      <c r="Q11" s="157"/>
      <c r="R11" s="158"/>
      <c r="S11" s="158"/>
      <c r="T11" s="158"/>
      <c r="U11" s="158"/>
    </row>
    <row r="12" spans="1:21" ht="25.5" x14ac:dyDescent="0.25">
      <c r="A12" s="25">
        <v>5</v>
      </c>
      <c r="B12" s="114" t="s">
        <v>55</v>
      </c>
      <c r="C12" s="21" t="s">
        <v>23</v>
      </c>
      <c r="D12" s="19" t="s">
        <v>17</v>
      </c>
      <c r="E12" s="90">
        <v>1.2</v>
      </c>
      <c r="F12" s="118">
        <v>1.2</v>
      </c>
      <c r="G12" s="98">
        <v>16</v>
      </c>
      <c r="H12" s="98">
        <v>2</v>
      </c>
      <c r="I12" s="99">
        <v>16</v>
      </c>
      <c r="J12" s="99">
        <v>2</v>
      </c>
      <c r="K12" s="66">
        <v>0</v>
      </c>
      <c r="L12" s="66">
        <v>0</v>
      </c>
      <c r="M12" s="67"/>
      <c r="N12" s="67"/>
      <c r="O12" s="58">
        <f t="shared" si="0"/>
        <v>32</v>
      </c>
      <c r="P12" s="58">
        <f t="shared" si="0"/>
        <v>4</v>
      </c>
    </row>
    <row r="13" spans="1:21" ht="36" customHeight="1" x14ac:dyDescent="0.25">
      <c r="A13" s="25">
        <v>6</v>
      </c>
      <c r="B13" s="8" t="s">
        <v>56</v>
      </c>
      <c r="C13" s="21" t="s">
        <v>48</v>
      </c>
      <c r="D13" s="89" t="s">
        <v>17</v>
      </c>
      <c r="E13" s="91">
        <v>1</v>
      </c>
      <c r="F13" s="118"/>
      <c r="G13" s="65">
        <v>6</v>
      </c>
      <c r="H13" s="65">
        <v>0</v>
      </c>
      <c r="I13" s="56">
        <v>0</v>
      </c>
      <c r="J13" s="56">
        <v>0</v>
      </c>
      <c r="K13" s="66">
        <v>0</v>
      </c>
      <c r="L13" s="66">
        <v>0</v>
      </c>
      <c r="M13" s="67"/>
      <c r="N13" s="67"/>
      <c r="O13" s="58">
        <f t="shared" si="0"/>
        <v>6</v>
      </c>
      <c r="P13" s="58">
        <f t="shared" si="0"/>
        <v>0</v>
      </c>
    </row>
    <row r="14" spans="1:21" ht="15.75" thickBot="1" x14ac:dyDescent="0.3">
      <c r="A14" s="12"/>
      <c r="B14" s="55"/>
      <c r="C14" s="77"/>
      <c r="D14" s="21"/>
      <c r="E14" s="21"/>
      <c r="F14" s="21"/>
      <c r="G14" s="57"/>
      <c r="H14" s="57"/>
      <c r="I14" s="68"/>
      <c r="J14" s="68"/>
      <c r="K14" s="69"/>
      <c r="L14" s="69"/>
      <c r="M14" s="70"/>
      <c r="N14" s="70"/>
      <c r="O14" s="84">
        <f>O8+O9+O10+O11+O12+O13</f>
        <v>128</v>
      </c>
      <c r="P14" s="59"/>
    </row>
    <row r="15" spans="1:21" ht="16.5" thickBot="1" x14ac:dyDescent="0.3">
      <c r="A15" s="148" t="s">
        <v>34</v>
      </c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50"/>
    </row>
    <row r="16" spans="1:21" ht="25.5" x14ac:dyDescent="0.25">
      <c r="A16" s="11">
        <v>7</v>
      </c>
      <c r="B16" s="115" t="s">
        <v>57</v>
      </c>
      <c r="C16" s="96" t="s">
        <v>24</v>
      </c>
      <c r="D16" s="96" t="s">
        <v>17</v>
      </c>
      <c r="E16" s="96">
        <v>1.2</v>
      </c>
      <c r="F16" s="19">
        <v>1.2</v>
      </c>
      <c r="G16" s="100">
        <v>16</v>
      </c>
      <c r="H16" s="100">
        <v>1</v>
      </c>
      <c r="I16" s="101">
        <v>16</v>
      </c>
      <c r="J16" s="101">
        <v>2</v>
      </c>
      <c r="K16" s="62">
        <v>0</v>
      </c>
      <c r="L16" s="62">
        <v>0</v>
      </c>
      <c r="M16" s="63"/>
      <c r="N16" s="63"/>
      <c r="O16" s="64">
        <f t="shared" ref="O16:P19" si="1">G16+I16+K16</f>
        <v>32</v>
      </c>
      <c r="P16" s="64">
        <f t="shared" si="1"/>
        <v>3</v>
      </c>
    </row>
    <row r="17" spans="1:21" ht="25.5" x14ac:dyDescent="0.25">
      <c r="A17" s="23">
        <v>8</v>
      </c>
      <c r="B17" s="113" t="s">
        <v>58</v>
      </c>
      <c r="C17" s="20" t="s">
        <v>23</v>
      </c>
      <c r="D17" s="20" t="s">
        <v>17</v>
      </c>
      <c r="E17" s="20">
        <v>1.2</v>
      </c>
      <c r="F17" s="90">
        <v>1.2</v>
      </c>
      <c r="G17" s="103">
        <v>16</v>
      </c>
      <c r="H17" s="103">
        <v>2</v>
      </c>
      <c r="I17" s="104">
        <v>16</v>
      </c>
      <c r="J17" s="104">
        <v>2</v>
      </c>
      <c r="K17" s="71">
        <v>0</v>
      </c>
      <c r="L17" s="71">
        <v>0</v>
      </c>
      <c r="M17" s="72"/>
      <c r="N17" s="72"/>
      <c r="O17" s="60">
        <f t="shared" si="1"/>
        <v>32</v>
      </c>
      <c r="P17" s="60">
        <f t="shared" si="1"/>
        <v>4</v>
      </c>
    </row>
    <row r="18" spans="1:21" ht="25.5" x14ac:dyDescent="0.25">
      <c r="A18" s="25">
        <v>9</v>
      </c>
      <c r="B18" s="8" t="s">
        <v>59</v>
      </c>
      <c r="C18" s="21" t="s">
        <v>25</v>
      </c>
      <c r="D18" s="96" t="s">
        <v>17</v>
      </c>
      <c r="E18" s="91">
        <v>1.2</v>
      </c>
      <c r="F18" s="91"/>
      <c r="G18" s="100">
        <v>16</v>
      </c>
      <c r="H18" s="100">
        <v>1</v>
      </c>
      <c r="I18" s="101">
        <v>16</v>
      </c>
      <c r="J18" s="101">
        <v>1</v>
      </c>
      <c r="K18" s="102">
        <v>0</v>
      </c>
      <c r="L18" s="102">
        <v>0</v>
      </c>
      <c r="M18" s="105"/>
      <c r="N18" s="105"/>
      <c r="O18" s="59">
        <f t="shared" si="1"/>
        <v>32</v>
      </c>
      <c r="P18" s="59">
        <f t="shared" si="1"/>
        <v>2</v>
      </c>
      <c r="Q18" s="157"/>
      <c r="R18" s="158"/>
      <c r="S18" s="158"/>
      <c r="T18" s="158"/>
      <c r="U18" s="158"/>
    </row>
    <row r="19" spans="1:21" ht="25.5" x14ac:dyDescent="0.25">
      <c r="A19" s="25">
        <v>10</v>
      </c>
      <c r="B19" s="8" t="s">
        <v>60</v>
      </c>
      <c r="C19" s="21" t="s">
        <v>25</v>
      </c>
      <c r="D19" s="20" t="s">
        <v>17</v>
      </c>
      <c r="E19" s="21">
        <v>1.2</v>
      </c>
      <c r="F19" s="91"/>
      <c r="G19" s="100">
        <v>16</v>
      </c>
      <c r="H19" s="100">
        <v>1</v>
      </c>
      <c r="I19" s="101">
        <v>16</v>
      </c>
      <c r="J19" s="101">
        <v>1</v>
      </c>
      <c r="K19" s="62">
        <v>0</v>
      </c>
      <c r="L19" s="62">
        <v>0</v>
      </c>
      <c r="M19" s="70"/>
      <c r="N19" s="70"/>
      <c r="O19" s="59">
        <f t="shared" si="1"/>
        <v>32</v>
      </c>
      <c r="P19" s="59">
        <f t="shared" si="1"/>
        <v>2</v>
      </c>
    </row>
    <row r="20" spans="1:21" ht="25.5" x14ac:dyDescent="0.25">
      <c r="A20" s="25">
        <v>11</v>
      </c>
      <c r="B20" s="73" t="s">
        <v>61</v>
      </c>
      <c r="C20" s="21" t="s">
        <v>25</v>
      </c>
      <c r="D20" s="21" t="s">
        <v>17</v>
      </c>
      <c r="E20" s="21">
        <v>1.2</v>
      </c>
      <c r="F20" s="91"/>
      <c r="G20" s="106">
        <v>16</v>
      </c>
      <c r="H20" s="106">
        <v>1</v>
      </c>
      <c r="I20" s="107">
        <v>16</v>
      </c>
      <c r="J20" s="107">
        <v>1</v>
      </c>
      <c r="K20" s="78">
        <v>0</v>
      </c>
      <c r="L20" s="78">
        <v>0</v>
      </c>
      <c r="M20" s="70"/>
      <c r="N20" s="70"/>
      <c r="O20" s="59">
        <f>G20+I20+K20</f>
        <v>32</v>
      </c>
      <c r="P20" s="59">
        <f>H20+J20+L20</f>
        <v>2</v>
      </c>
    </row>
    <row r="21" spans="1:21" ht="18.75" customHeight="1" x14ac:dyDescent="0.25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85">
        <f>O16+O17+O18+O19+O20</f>
        <v>160</v>
      </c>
      <c r="P21" s="79"/>
    </row>
    <row r="22" spans="1:21" ht="16.5" thickBot="1" x14ac:dyDescent="0.3">
      <c r="A22" s="151" t="s">
        <v>35</v>
      </c>
      <c r="B22" s="152"/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3"/>
    </row>
    <row r="23" spans="1:21" ht="30" x14ac:dyDescent="0.25">
      <c r="A23" s="22">
        <v>12</v>
      </c>
      <c r="B23" s="15" t="s">
        <v>22</v>
      </c>
      <c r="C23" s="96" t="s">
        <v>26</v>
      </c>
      <c r="D23" s="13" t="s">
        <v>17</v>
      </c>
      <c r="E23" s="13" t="s">
        <v>38</v>
      </c>
      <c r="F23" s="119"/>
      <c r="G23" s="26">
        <v>30</v>
      </c>
      <c r="H23" s="26">
        <v>3</v>
      </c>
      <c r="I23" s="27">
        <v>30</v>
      </c>
      <c r="J23" s="27">
        <v>3</v>
      </c>
      <c r="K23" s="43">
        <v>30</v>
      </c>
      <c r="L23" s="43">
        <v>4</v>
      </c>
      <c r="M23" s="1"/>
      <c r="N23" s="1"/>
      <c r="O23" s="32">
        <f t="shared" ref="O23:P24" si="2">G23+I23+K23</f>
        <v>90</v>
      </c>
      <c r="P23" s="32">
        <f t="shared" si="2"/>
        <v>10</v>
      </c>
    </row>
    <row r="24" spans="1:21" ht="17.25" customHeight="1" x14ac:dyDescent="0.25">
      <c r="A24" s="23">
        <v>13</v>
      </c>
      <c r="B24" s="61" t="s">
        <v>39</v>
      </c>
      <c r="C24" s="97" t="s">
        <v>27</v>
      </c>
      <c r="D24" s="17" t="s">
        <v>17</v>
      </c>
      <c r="E24" s="17">
        <v>2.2999999999999998</v>
      </c>
      <c r="F24" s="120"/>
      <c r="G24" s="28">
        <v>0</v>
      </c>
      <c r="H24" s="28">
        <v>0</v>
      </c>
      <c r="I24" s="29">
        <v>4</v>
      </c>
      <c r="J24" s="29">
        <v>1</v>
      </c>
      <c r="K24" s="44">
        <v>4</v>
      </c>
      <c r="L24" s="44">
        <v>1</v>
      </c>
      <c r="M24" s="6"/>
      <c r="N24" s="6"/>
      <c r="O24" s="33">
        <f t="shared" si="2"/>
        <v>8</v>
      </c>
      <c r="P24" s="38">
        <f t="shared" si="2"/>
        <v>2</v>
      </c>
    </row>
    <row r="25" spans="1:21" ht="33" customHeight="1" x14ac:dyDescent="0.25">
      <c r="A25" s="25">
        <v>14</v>
      </c>
      <c r="B25" s="10" t="s">
        <v>62</v>
      </c>
      <c r="C25" s="21" t="s">
        <v>31</v>
      </c>
      <c r="D25" s="14" t="s">
        <v>43</v>
      </c>
      <c r="E25" s="88">
        <v>1.2</v>
      </c>
      <c r="F25" s="121"/>
      <c r="G25" s="30">
        <v>20</v>
      </c>
      <c r="H25" s="30">
        <v>3</v>
      </c>
      <c r="I25" s="31">
        <v>20</v>
      </c>
      <c r="J25" s="31">
        <v>3</v>
      </c>
      <c r="K25" s="45">
        <v>0</v>
      </c>
      <c r="L25" s="45">
        <v>0</v>
      </c>
      <c r="M25" s="4"/>
      <c r="N25" s="4"/>
      <c r="O25" s="58">
        <f t="shared" ref="O25" si="3">G25+I25+K25</f>
        <v>40</v>
      </c>
      <c r="P25" s="34">
        <f t="shared" ref="P25" si="4">H25+J25+L25</f>
        <v>6</v>
      </c>
    </row>
    <row r="26" spans="1:21" ht="15.75" thickBot="1" x14ac:dyDescent="0.3">
      <c r="A26" s="25"/>
      <c r="B26" s="10"/>
      <c r="C26" s="14"/>
      <c r="D26" s="14"/>
      <c r="E26" s="14"/>
      <c r="F26" s="122"/>
      <c r="G26" s="30"/>
      <c r="H26" s="30"/>
      <c r="I26" s="31"/>
      <c r="J26" s="31"/>
      <c r="K26" s="45"/>
      <c r="L26" s="45"/>
      <c r="M26" s="4"/>
      <c r="N26" s="4"/>
      <c r="O26" s="86">
        <f>O23+O24+O25</f>
        <v>138</v>
      </c>
      <c r="P26" s="34"/>
    </row>
    <row r="27" spans="1:21" ht="16.5" thickBot="1" x14ac:dyDescent="0.3">
      <c r="A27" s="126" t="s">
        <v>36</v>
      </c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8"/>
    </row>
    <row r="28" spans="1:21" ht="45" x14ac:dyDescent="0.25">
      <c r="A28" s="22">
        <v>15</v>
      </c>
      <c r="B28" s="16" t="s">
        <v>28</v>
      </c>
      <c r="C28" s="96" t="s">
        <v>31</v>
      </c>
      <c r="D28" s="18" t="s">
        <v>18</v>
      </c>
      <c r="E28" s="18">
        <v>1.2</v>
      </c>
      <c r="F28" s="123"/>
      <c r="G28" s="40">
        <v>30</v>
      </c>
      <c r="H28" s="40">
        <v>2</v>
      </c>
      <c r="I28" s="41">
        <v>30</v>
      </c>
      <c r="J28" s="41">
        <v>2</v>
      </c>
      <c r="K28" s="42">
        <v>0</v>
      </c>
      <c r="L28" s="42">
        <v>0</v>
      </c>
      <c r="M28" s="5"/>
      <c r="N28" s="5"/>
      <c r="O28" s="39">
        <f t="shared" ref="O28:P30" si="5">G28+I28+K28</f>
        <v>60</v>
      </c>
      <c r="P28" s="32">
        <f t="shared" si="5"/>
        <v>4</v>
      </c>
      <c r="Q28" s="159"/>
      <c r="R28" s="160"/>
      <c r="S28" s="160"/>
      <c r="T28" s="160"/>
      <c r="U28" s="160"/>
    </row>
    <row r="29" spans="1:21" ht="30" x14ac:dyDescent="0.25">
      <c r="A29" s="22">
        <v>16</v>
      </c>
      <c r="B29" s="16" t="s">
        <v>29</v>
      </c>
      <c r="C29" s="96" t="s">
        <v>42</v>
      </c>
      <c r="D29" s="18" t="s">
        <v>18</v>
      </c>
      <c r="E29" s="18">
        <v>2.2999999999999998</v>
      </c>
      <c r="F29" s="123"/>
      <c r="G29" s="40">
        <v>0</v>
      </c>
      <c r="H29" s="40">
        <v>0</v>
      </c>
      <c r="I29" s="41">
        <v>18</v>
      </c>
      <c r="J29" s="41">
        <v>1</v>
      </c>
      <c r="K29" s="42">
        <v>18</v>
      </c>
      <c r="L29" s="42">
        <v>1</v>
      </c>
      <c r="M29" s="5"/>
      <c r="N29" s="5"/>
      <c r="O29" s="39">
        <f t="shared" si="5"/>
        <v>36</v>
      </c>
      <c r="P29" s="32">
        <f t="shared" si="5"/>
        <v>2</v>
      </c>
      <c r="Q29" s="159"/>
      <c r="R29" s="160"/>
      <c r="S29" s="160"/>
      <c r="T29" s="160"/>
      <c r="U29" s="160"/>
    </row>
    <row r="30" spans="1:21" ht="42" customHeight="1" x14ac:dyDescent="0.25">
      <c r="A30" s="22">
        <v>17</v>
      </c>
      <c r="B30" s="9" t="s">
        <v>13</v>
      </c>
      <c r="C30" s="20" t="s">
        <v>32</v>
      </c>
      <c r="D30" s="18" t="s">
        <v>18</v>
      </c>
      <c r="E30" s="18">
        <v>1.2</v>
      </c>
      <c r="F30" s="123"/>
      <c r="G30" s="40">
        <v>30</v>
      </c>
      <c r="H30" s="40">
        <v>2</v>
      </c>
      <c r="I30" s="41">
        <v>30</v>
      </c>
      <c r="J30" s="41">
        <v>2</v>
      </c>
      <c r="K30" s="42">
        <v>0</v>
      </c>
      <c r="L30" s="42">
        <v>0</v>
      </c>
      <c r="M30" s="5"/>
      <c r="N30" s="5"/>
      <c r="O30" s="39">
        <f t="shared" si="5"/>
        <v>60</v>
      </c>
      <c r="P30" s="32">
        <f t="shared" si="5"/>
        <v>4</v>
      </c>
      <c r="Q30" s="159"/>
      <c r="R30" s="160"/>
      <c r="S30" s="160"/>
      <c r="T30" s="160"/>
      <c r="U30" s="160"/>
    </row>
    <row r="31" spans="1:21" ht="42" customHeight="1" x14ac:dyDescent="0.25">
      <c r="A31" s="25">
        <v>18</v>
      </c>
      <c r="B31" s="10" t="s">
        <v>16</v>
      </c>
      <c r="C31" s="21" t="s">
        <v>30</v>
      </c>
      <c r="D31" s="14" t="s">
        <v>18</v>
      </c>
      <c r="E31" s="14" t="s">
        <v>19</v>
      </c>
      <c r="F31" s="124"/>
      <c r="G31" s="47">
        <v>60</v>
      </c>
      <c r="H31" s="47">
        <v>2</v>
      </c>
      <c r="I31" s="48">
        <v>60</v>
      </c>
      <c r="J31" s="48">
        <v>2</v>
      </c>
      <c r="K31" s="49">
        <v>60</v>
      </c>
      <c r="L31" s="49">
        <v>2</v>
      </c>
      <c r="M31" s="2"/>
      <c r="N31" s="2"/>
      <c r="O31" s="34">
        <f t="shared" ref="O31" si="6">G31+I31+K31</f>
        <v>180</v>
      </c>
      <c r="P31" s="34">
        <f t="shared" ref="P31" si="7">H31+J31+L31</f>
        <v>6</v>
      </c>
    </row>
    <row r="32" spans="1:21" ht="27.75" customHeight="1" thickBot="1" x14ac:dyDescent="0.3">
      <c r="A32" s="25"/>
      <c r="B32" s="10"/>
      <c r="C32" s="14"/>
      <c r="D32" s="14"/>
      <c r="E32" s="14"/>
      <c r="F32" s="3"/>
      <c r="G32" s="80"/>
      <c r="H32" s="80"/>
      <c r="I32" s="81"/>
      <c r="J32" s="81"/>
      <c r="K32" s="82"/>
      <c r="L32" s="82"/>
      <c r="M32" s="83"/>
      <c r="N32" s="2"/>
      <c r="O32" s="87">
        <f>O28+O29+O30+O31</f>
        <v>336</v>
      </c>
      <c r="P32" s="34"/>
    </row>
    <row r="33" spans="1:16" ht="15.75" thickBot="1" x14ac:dyDescent="0.3">
      <c r="A33" s="50"/>
      <c r="B33" s="50" t="s">
        <v>37</v>
      </c>
      <c r="C33" s="51"/>
      <c r="D33" s="51"/>
      <c r="E33" s="51"/>
      <c r="F33" s="52"/>
      <c r="G33" s="53">
        <f>G8+G9+G10+G11+G12+G13+G16+G17+G18+G19+G20+G23+G24+G25+G28+G29+G30+G31</f>
        <v>320</v>
      </c>
      <c r="H33" s="53">
        <f>H8+H9+H11+H12+H13+H16+H17+H18+H19+H20+H23+H24+H25+H28+H29+H30+H31</f>
        <v>25</v>
      </c>
      <c r="I33" s="53">
        <f>I8+I9+I10+I11+I12+I13+I16+I17+I18+I19+I20+I23+I24+I25+I28+I29+I30+I31</f>
        <v>330</v>
      </c>
      <c r="J33" s="53">
        <f>J8+J9+J10+J11+J12+J13+J16+J17+J18+J19+J20+J23+J24+J25+J28+J29+J30+J31</f>
        <v>27</v>
      </c>
      <c r="K33" s="53">
        <f>K8+K9+K10+K11+K12+K13+K16+K17+K18+K19+K20+K23+K24+K25+K28+K29+K30+K31</f>
        <v>112</v>
      </c>
      <c r="L33" s="53">
        <f>L8+L9+L10+L11+L12+L13+L16+L17+L18+L19+L20+L23+L24+L25+L28+L29+L30+L31</f>
        <v>8</v>
      </c>
      <c r="M33" s="53"/>
      <c r="N33" s="53"/>
      <c r="O33" s="53">
        <f>O14+O21+O26+O32</f>
        <v>762</v>
      </c>
      <c r="P33" s="53">
        <f>P8+P9+P10+P11+P12+P16+P17+P18+P19+P20+P23+P24+P25+P28+P29+P30+P31</f>
        <v>60</v>
      </c>
    </row>
    <row r="35" spans="1:16" x14ac:dyDescent="0.25">
      <c r="A35" s="125"/>
      <c r="B35" s="125"/>
      <c r="G35" s="94"/>
      <c r="H35" s="94"/>
      <c r="I35" s="94"/>
      <c r="J35" s="94"/>
      <c r="K35" s="94"/>
      <c r="L35" s="94"/>
      <c r="M35" s="93"/>
      <c r="N35" s="93"/>
      <c r="O35" s="93"/>
      <c r="P35" s="93"/>
    </row>
    <row r="36" spans="1:16" ht="23.45" customHeight="1" x14ac:dyDescent="0.25">
      <c r="G36" s="125"/>
      <c r="H36" s="125"/>
      <c r="I36" s="125"/>
      <c r="J36" s="125"/>
      <c r="K36" s="125"/>
      <c r="L36" s="125"/>
      <c r="M36" s="125"/>
      <c r="N36" s="125"/>
      <c r="O36" s="125"/>
    </row>
    <row r="37" spans="1:16" x14ac:dyDescent="0.25">
      <c r="A37" s="125"/>
      <c r="B37" s="125"/>
    </row>
    <row r="38" spans="1:16" x14ac:dyDescent="0.25">
      <c r="M38" s="125"/>
      <c r="N38" s="125"/>
      <c r="O38" s="125"/>
    </row>
    <row r="39" spans="1:16" x14ac:dyDescent="0.25">
      <c r="M39" s="125" t="s">
        <v>12</v>
      </c>
      <c r="N39" s="125"/>
      <c r="O39" s="125"/>
    </row>
    <row r="40" spans="1:16" x14ac:dyDescent="0.25"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</row>
  </sheetData>
  <mergeCells count="35">
    <mergeCell ref="Q18:U18"/>
    <mergeCell ref="Q11:U11"/>
    <mergeCell ref="Q28:U28"/>
    <mergeCell ref="Q29:U29"/>
    <mergeCell ref="Q30:U30"/>
    <mergeCell ref="A2:L2"/>
    <mergeCell ref="A4:F4"/>
    <mergeCell ref="A7:P7"/>
    <mergeCell ref="A15:P15"/>
    <mergeCell ref="A22:P22"/>
    <mergeCell ref="D5:D6"/>
    <mergeCell ref="G5:H5"/>
    <mergeCell ref="E5:E6"/>
    <mergeCell ref="A27:P27"/>
    <mergeCell ref="P5:P6"/>
    <mergeCell ref="I5:J5"/>
    <mergeCell ref="A1:P1"/>
    <mergeCell ref="A3:L3"/>
    <mergeCell ref="K5:L5"/>
    <mergeCell ref="M5:N5"/>
    <mergeCell ref="G4:H4"/>
    <mergeCell ref="I4:J4"/>
    <mergeCell ref="K4:L4"/>
    <mergeCell ref="M4:N4"/>
    <mergeCell ref="A5:A6"/>
    <mergeCell ref="B5:B6"/>
    <mergeCell ref="C5:C6"/>
    <mergeCell ref="O5:O6"/>
    <mergeCell ref="F5:F6"/>
    <mergeCell ref="B40:P40"/>
    <mergeCell ref="A37:B37"/>
    <mergeCell ref="M39:O39"/>
    <mergeCell ref="M38:O38"/>
    <mergeCell ref="A35:B35"/>
    <mergeCell ref="G36:O36"/>
  </mergeCells>
  <phoneticPr fontId="0" type="noConversion"/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III stopień </vt:lpstr>
      <vt:lpstr>'III stopień '!_Hlk4404884</vt:lpstr>
      <vt:lpstr>'III stopień 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</dc:creator>
  <cp:lastModifiedBy>asp</cp:lastModifiedBy>
  <cp:lastPrinted>2020-12-08T13:01:54Z</cp:lastPrinted>
  <dcterms:created xsi:type="dcterms:W3CDTF">2010-12-06T08:38:47Z</dcterms:created>
  <dcterms:modified xsi:type="dcterms:W3CDTF">2021-05-26T07:44:20Z</dcterms:modified>
</cp:coreProperties>
</file>