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5a Program studiów(kształcenia)" sheetId="1" r:id="rId1"/>
    <sheet name="5b Roczny program kształcenia " sheetId="2" r:id="rId2"/>
  </sheets>
  <definedNames>
    <definedName name="_xlnm.Print_Area" localSheetId="0">'5a Program studiów(kształcenia)'!$A$2:$T$35</definedName>
  </definedNames>
  <calcPr fullCalcOnLoad="1"/>
</workbook>
</file>

<file path=xl/sharedStrings.xml><?xml version="1.0" encoding="utf-8"?>
<sst xmlns="http://schemas.openxmlformats.org/spreadsheetml/2006/main" count="293" uniqueCount="139">
  <si>
    <t>Lp.</t>
  </si>
  <si>
    <t>Nazwa przedmiotu</t>
  </si>
  <si>
    <t>Egzamin po semestrze</t>
  </si>
  <si>
    <t>Ilość grup</t>
  </si>
  <si>
    <t>Liczba punktów ECTS</t>
  </si>
  <si>
    <t>Liczba godzin zajęć</t>
  </si>
  <si>
    <t>Rozkład godzin zajęć</t>
  </si>
  <si>
    <t>Razem</t>
  </si>
  <si>
    <t>w tym</t>
  </si>
  <si>
    <t>I Rok</t>
  </si>
  <si>
    <t>II Rok</t>
  </si>
  <si>
    <t>W</t>
  </si>
  <si>
    <t>Ć</t>
  </si>
  <si>
    <t>pracownie artystyczne</t>
  </si>
  <si>
    <t>Pracownie projektowe</t>
  </si>
  <si>
    <t>S</t>
  </si>
  <si>
    <t>1 semestr</t>
  </si>
  <si>
    <t>2 semestr</t>
  </si>
  <si>
    <t>3 semestr</t>
  </si>
  <si>
    <t>4semestr</t>
  </si>
  <si>
    <t>15 tyg.</t>
  </si>
  <si>
    <t>RAZEM:</t>
  </si>
  <si>
    <t>L/P</t>
  </si>
  <si>
    <t>F.INNE WYMAGANIA</t>
  </si>
  <si>
    <t>Wydział Grafiki</t>
  </si>
  <si>
    <t>Kierunek Grafika</t>
  </si>
  <si>
    <t xml:space="preserve">Rok akademicki 2018/2019           
</t>
  </si>
  <si>
    <t>A. GRUPA PRZEDMIOTÓW KIERUNKOWYCH</t>
  </si>
  <si>
    <t>B. GRUPA PRZEDMIOTÓW TEORETYCZNYCH</t>
  </si>
  <si>
    <t>GP-1.</t>
  </si>
  <si>
    <t>GP-2.</t>
  </si>
  <si>
    <t>GP-3.</t>
  </si>
  <si>
    <t>GP-4.</t>
  </si>
  <si>
    <t>GP-5.</t>
  </si>
  <si>
    <t>GP-6.</t>
  </si>
  <si>
    <t>GP-7.</t>
  </si>
  <si>
    <t>Fotografia  projektowa/kreacyjna</t>
  </si>
  <si>
    <t>Ilustracja  kreacyjna/infograficzna</t>
  </si>
  <si>
    <t>Grafika edytorska i typografia</t>
  </si>
  <si>
    <t>Identyfikacja wizualna, responsywne budowanie tożsamości wizualnej</t>
  </si>
  <si>
    <t>Projektowanie  UX/UI</t>
  </si>
  <si>
    <t>Projektowanie  opakowań I form reklamowych</t>
  </si>
  <si>
    <t>Projektowanie  otwarte / plakat I projektowanie dla kultury</t>
  </si>
  <si>
    <t>III Rok</t>
  </si>
  <si>
    <t>5 semestr</t>
  </si>
  <si>
    <t>GP- 8.</t>
  </si>
  <si>
    <t>GP- 9.</t>
  </si>
  <si>
    <t>GP- 10.</t>
  </si>
  <si>
    <t>GP- 11.</t>
  </si>
  <si>
    <t>GP- 12.</t>
  </si>
  <si>
    <t>GP- 13.</t>
  </si>
  <si>
    <t>GP- 14.</t>
  </si>
  <si>
    <t>GP- 15.</t>
  </si>
  <si>
    <t>GP- 16.</t>
  </si>
  <si>
    <t>Prawa autorskie</t>
  </si>
  <si>
    <t xml:space="preserve">Teoria i praktyka w rozwiązywaniu problemów projektowych metodą Design Thinking </t>
  </si>
  <si>
    <t>Teoria mediów</t>
  </si>
  <si>
    <t>Sitodruk</t>
  </si>
  <si>
    <t xml:space="preserve">Malarstwo i rysunek </t>
  </si>
  <si>
    <t xml:space="preserve">Załącznik A do uzasadnienia uchwały Rady Wydziału Grafiki nr 14/2018 z dnia 16 kwietnia 2018 roku </t>
  </si>
  <si>
    <t>studia II stopnia/ specjalność Grafika Projektowa</t>
  </si>
  <si>
    <t xml:space="preserve">tryb niestcjonarny </t>
  </si>
  <si>
    <t>Z-zaliczenie                                       ZO- zaliczenie z oceną</t>
  </si>
  <si>
    <t>Język obcy (specjalistyczny)</t>
  </si>
  <si>
    <t>Formularz Nr-2</t>
  </si>
  <si>
    <t>Załącznik nr 5c</t>
  </si>
  <si>
    <t>II GP</t>
  </si>
  <si>
    <t xml:space="preserve">Wydział Grafiki </t>
  </si>
  <si>
    <t>Studia II stopnia</t>
  </si>
  <si>
    <t>Rok studiów I</t>
  </si>
  <si>
    <t>Przedmiot</t>
  </si>
  <si>
    <t>Rodzaj zajęć dydaktycznych</t>
  </si>
  <si>
    <t>godz. zajęć dydaktycznych wmgające bezpośredniego udziału nauczyciela akademickiegi w semestrze</t>
  </si>
  <si>
    <t>Prowadzący</t>
  </si>
  <si>
    <t>sem.1</t>
  </si>
  <si>
    <t>sem.2</t>
  </si>
  <si>
    <t>Forma zaliczenia zajęć w semestrze</t>
  </si>
  <si>
    <t>Liczba godz.</t>
  </si>
  <si>
    <t>ECTS</t>
  </si>
  <si>
    <t>egzamin</t>
  </si>
  <si>
    <t>zal.</t>
  </si>
  <si>
    <t>zal. z oceną</t>
  </si>
  <si>
    <t>ć</t>
  </si>
  <si>
    <t>o/w</t>
  </si>
  <si>
    <t>w</t>
  </si>
  <si>
    <t>o</t>
  </si>
  <si>
    <t>Liczba godzin w roku</t>
  </si>
  <si>
    <t>Rok studiów II</t>
  </si>
  <si>
    <t>sem.3</t>
  </si>
  <si>
    <t>sem.4</t>
  </si>
  <si>
    <t>Rok akademicki 2018/2019</t>
  </si>
  <si>
    <t>Studia niestacjonarne</t>
  </si>
  <si>
    <t>dr A. Pawlikowska</t>
  </si>
  <si>
    <t>mgr M. Żywicki</t>
  </si>
  <si>
    <t>prof. S. Witkowski</t>
  </si>
  <si>
    <t xml:space="preserve">Grupa przedmiotów teoretycznych </t>
  </si>
  <si>
    <t xml:space="preserve">ć/w </t>
  </si>
  <si>
    <t>mgr P. Białas</t>
  </si>
  <si>
    <t>Grupa przedmiotów uzupełniających</t>
  </si>
  <si>
    <t xml:space="preserve">Prawa Autorskie </t>
  </si>
  <si>
    <t>mgr A. Pałgan</t>
  </si>
  <si>
    <t>dr A. Witkowska /              prof. J. Staniszewski</t>
  </si>
  <si>
    <t xml:space="preserve">dr A. Świerżewski /            mgr M. Wędzicka </t>
  </si>
  <si>
    <t>dr J. Bujny /                      mgr N. Uryniuk</t>
  </si>
  <si>
    <t xml:space="preserve">dr hab. G. Protasiuk /            mgr E. Wernicka </t>
  </si>
  <si>
    <t xml:space="preserve">dr R. Nieczyporowski /           dr H. Bilewicz </t>
  </si>
  <si>
    <t xml:space="preserve">Rysunek i Malarstwo </t>
  </si>
  <si>
    <t xml:space="preserve">dr K. Łukasik/ mgr J.Zając </t>
  </si>
  <si>
    <t xml:space="preserve">mgr A. Prusinowska </t>
  </si>
  <si>
    <t>Grupa przedmiotów kierunkowych*</t>
  </si>
  <si>
    <t>Projektowanie  otwarte / plakat i projektowanie dla kultury</t>
  </si>
  <si>
    <t>Projektowanie  opakowań i form reklamowych</t>
  </si>
  <si>
    <t>Historia projektowania (dizajn)</t>
  </si>
  <si>
    <t xml:space="preserve">dr M. Jankowska </t>
  </si>
  <si>
    <t>Obowiązkowe/ wybór              o/w</t>
  </si>
  <si>
    <t>s</t>
  </si>
  <si>
    <t>Seminarium dyplomowe (I)</t>
  </si>
  <si>
    <t>Seminarium dyplomowe (II)</t>
  </si>
  <si>
    <t xml:space="preserve">dr R. Nieczyporowski </t>
  </si>
  <si>
    <t xml:space="preserve">dr H. Bilewicz </t>
  </si>
  <si>
    <t xml:space="preserve">Grupa przedmiotów uzupełniających </t>
  </si>
  <si>
    <t xml:space="preserve">dr K. Łukasik/ mgr J. Zając </t>
  </si>
  <si>
    <t>Rok studiów III</t>
  </si>
  <si>
    <t>sem.5</t>
  </si>
  <si>
    <t>Obowiązkowe/ wybór           o/w</t>
  </si>
  <si>
    <t>Historia projektowania (projektowanie graf.)</t>
  </si>
  <si>
    <t>Teoria i praktyka w rozwiązywaniu problemów projektowych metodą Design Thinking</t>
  </si>
  <si>
    <t>Kierunek:Grafika. Specjalność-Grafika Projektowa</t>
  </si>
  <si>
    <t>D. GRUPA PRZEDMIOTÓW UZUPEŁNIAJĄCYCH</t>
  </si>
  <si>
    <t xml:space="preserve">C.SEMINARIUM PRACY DYPLOMOWEJ </t>
  </si>
  <si>
    <t>ZO</t>
  </si>
  <si>
    <t>E</t>
  </si>
  <si>
    <t>Historia projektowania (rok 1 -projektowanie graf. rok 2 - dizajn, rok 3 - foto)</t>
  </si>
  <si>
    <t xml:space="preserve">Grupa przedmiotów kierunkowych* do wyboru 3 pracownie </t>
  </si>
  <si>
    <t xml:space="preserve">Grupa przedmiotów kierunkowych* w 4 semestrze student wybiera 4 pracownie </t>
  </si>
  <si>
    <t xml:space="preserve">Seminarium dyplomowe * 1 do wyboru </t>
  </si>
  <si>
    <t>Seminarium dyplomowe * 1 do wyboru</t>
  </si>
  <si>
    <t>PROGRAM STUDIÓW NIESTACJONARNYCH</t>
  </si>
  <si>
    <t xml:space="preserve">* Pracownia wybrana przez studenta jako dyplomująca  uzyskuje 8 punktów ECTS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</si>
</sst>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1">
    <font>
      <sz val="10"/>
      <name val="Arial CE"/>
      <family val="0"/>
    </font>
    <font>
      <sz val="8"/>
      <name val="Arial CE"/>
      <family val="0"/>
    </font>
    <font>
      <sz val="10"/>
      <name val="Verdana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Verdana"/>
      <family val="2"/>
    </font>
    <font>
      <sz val="8"/>
      <name val="Verdana"/>
      <family val="2"/>
    </font>
    <font>
      <sz val="6"/>
      <color indexed="8"/>
      <name val="Verdana"/>
      <family val="2"/>
    </font>
    <font>
      <sz val="8"/>
      <color indexed="8"/>
      <name val="Verdana"/>
      <family val="2"/>
    </font>
    <font>
      <sz val="6"/>
      <name val="Verdana"/>
      <family val="2"/>
    </font>
    <font>
      <sz val="11"/>
      <color indexed="8"/>
      <name val="Times New Roman"/>
      <family val="1"/>
    </font>
    <font>
      <sz val="11"/>
      <name val="Verdana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39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31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10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6" fillId="32" borderId="10" xfId="0" applyFont="1" applyFill="1" applyBorder="1" applyAlignment="1" applyProtection="1">
      <alignment horizontal="center" vertical="center"/>
      <protection/>
    </xf>
    <xf numFmtId="0" fontId="6" fillId="32" borderId="17" xfId="0" applyFont="1" applyFill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32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33" borderId="26" xfId="0" applyFont="1" applyFill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34" borderId="23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vertical="center"/>
      <protection locked="0"/>
    </xf>
    <xf numFmtId="0" fontId="9" fillId="0" borderId="22" xfId="0" applyFont="1" applyFill="1" applyBorder="1" applyAlignment="1" applyProtection="1">
      <alignment vertical="center"/>
      <protection locked="0"/>
    </xf>
    <xf numFmtId="0" fontId="9" fillId="0" borderId="12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33" borderId="21" xfId="0" applyFont="1" applyFill="1" applyBorder="1" applyAlignment="1" applyProtection="1">
      <alignment horizontal="center" vertical="center"/>
      <protection locked="0"/>
    </xf>
    <xf numFmtId="0" fontId="9" fillId="33" borderId="18" xfId="0" applyFont="1" applyFill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vertical="center"/>
      <protection locked="0"/>
    </xf>
    <xf numFmtId="0" fontId="9" fillId="0" borderId="30" xfId="0" applyFont="1" applyBorder="1" applyAlignment="1" applyProtection="1">
      <alignment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vertic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9" fillId="0" borderId="32" xfId="0" applyFont="1" applyBorder="1" applyAlignment="1" applyProtection="1">
      <alignment vertical="center"/>
      <protection locked="0"/>
    </xf>
    <xf numFmtId="0" fontId="9" fillId="0" borderId="32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/>
      <protection locked="0"/>
    </xf>
    <xf numFmtId="0" fontId="16" fillId="0" borderId="21" xfId="0" applyFont="1" applyBorder="1" applyAlignment="1" applyProtection="1">
      <alignment vertical="center"/>
      <protection locked="0"/>
    </xf>
    <xf numFmtId="0" fontId="16" fillId="35" borderId="21" xfId="0" applyFont="1" applyFill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 wrapText="1"/>
      <protection locked="0"/>
    </xf>
    <xf numFmtId="0" fontId="18" fillId="35" borderId="32" xfId="0" applyFont="1" applyFill="1" applyBorder="1" applyAlignment="1" applyProtection="1">
      <alignment horizontal="center" vertical="center"/>
      <protection locked="0"/>
    </xf>
    <xf numFmtId="0" fontId="18" fillId="0" borderId="34" xfId="0" applyFont="1" applyBorder="1" applyAlignment="1" applyProtection="1">
      <alignment horizontal="center" vertical="center"/>
      <protection locked="0"/>
    </xf>
    <xf numFmtId="0" fontId="18" fillId="0" borderId="34" xfId="0" applyFont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/>
      <protection locked="0"/>
    </xf>
    <xf numFmtId="0" fontId="18" fillId="0" borderId="21" xfId="0" applyFont="1" applyBorder="1" applyAlignment="1" applyProtection="1">
      <alignment horizontal="center" wrapText="1"/>
      <protection locked="0"/>
    </xf>
    <xf numFmtId="0" fontId="18" fillId="35" borderId="21" xfId="0" applyFont="1" applyFill="1" applyBorder="1" applyAlignment="1" applyProtection="1">
      <alignment horizont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wrapText="1"/>
      <protection locked="0"/>
    </xf>
    <xf numFmtId="0" fontId="18" fillId="0" borderId="35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35" borderId="21" xfId="0" applyFont="1" applyFill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center" wrapText="1"/>
      <protection locked="0"/>
    </xf>
    <xf numFmtId="0" fontId="18" fillId="35" borderId="21" xfId="0" applyFont="1" applyFill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vertical="center"/>
      <protection locked="0"/>
    </xf>
    <xf numFmtId="0" fontId="18" fillId="35" borderId="21" xfId="0" applyFont="1" applyFill="1" applyBorder="1" applyAlignment="1" applyProtection="1">
      <alignment vertical="center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35" borderId="33" xfId="0" applyFont="1" applyFill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/>
      <protection locked="0"/>
    </xf>
    <xf numFmtId="0" fontId="18" fillId="0" borderId="21" xfId="0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18" fillId="34" borderId="32" xfId="0" applyFont="1" applyFill="1" applyBorder="1" applyAlignment="1" applyProtection="1">
      <alignment horizontal="center" vertical="center" wrapText="1"/>
      <protection locked="0"/>
    </xf>
    <xf numFmtId="0" fontId="18" fillId="34" borderId="32" xfId="0" applyFont="1" applyFill="1" applyBorder="1" applyAlignment="1" applyProtection="1">
      <alignment horizontal="center" vertical="center"/>
      <protection locked="0"/>
    </xf>
    <xf numFmtId="0" fontId="18" fillId="34" borderId="21" xfId="0" applyFont="1" applyFill="1" applyBorder="1" applyAlignment="1" applyProtection="1">
      <alignment horizontal="center" wrapText="1"/>
      <protection locked="0"/>
    </xf>
    <xf numFmtId="0" fontId="18" fillId="34" borderId="21" xfId="0" applyFont="1" applyFill="1" applyBorder="1" applyAlignment="1" applyProtection="1">
      <alignment horizontal="center"/>
      <protection locked="0"/>
    </xf>
    <xf numFmtId="0" fontId="5" fillId="34" borderId="21" xfId="0" applyFont="1" applyFill="1" applyBorder="1" applyAlignment="1" applyProtection="1">
      <alignment horizontal="center" vertical="center"/>
      <protection locked="0"/>
    </xf>
    <xf numFmtId="0" fontId="18" fillId="34" borderId="33" xfId="0" applyFont="1" applyFill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18" fillId="0" borderId="21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9" fontId="9" fillId="0" borderId="20" xfId="0" applyNumberFormat="1" applyFont="1" applyBorder="1" applyAlignment="1" applyProtection="1">
      <alignment horizontal="center" vertical="center"/>
      <protection locked="0"/>
    </xf>
    <xf numFmtId="9" fontId="9" fillId="0" borderId="35" xfId="0" applyNumberFormat="1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20" fillId="36" borderId="0" xfId="0" applyFont="1" applyFill="1" applyBorder="1" applyAlignment="1" applyProtection="1">
      <alignment vertical="center" wrapText="1"/>
      <protection locked="0"/>
    </xf>
    <xf numFmtId="0" fontId="20" fillId="36" borderId="11" xfId="0" applyFont="1" applyFill="1" applyBorder="1" applyAlignment="1" applyProtection="1">
      <alignment vertical="center" wrapText="1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21" fillId="37" borderId="39" xfId="0" applyFont="1" applyFill="1" applyBorder="1" applyAlignment="1" applyProtection="1">
      <alignment vertical="center"/>
      <protection locked="0"/>
    </xf>
    <xf numFmtId="0" fontId="21" fillId="37" borderId="0" xfId="0" applyFont="1" applyFill="1" applyBorder="1" applyAlignment="1" applyProtection="1">
      <alignment vertical="center"/>
      <protection locked="0"/>
    </xf>
    <xf numFmtId="0" fontId="21" fillId="37" borderId="11" xfId="0" applyFont="1" applyFill="1" applyBorder="1" applyAlignment="1" applyProtection="1">
      <alignment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21" fillId="37" borderId="40" xfId="0" applyFont="1" applyFill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3" fillId="37" borderId="0" xfId="0" applyFont="1" applyFill="1" applyBorder="1" applyAlignment="1" applyProtection="1">
      <alignment vertical="center" wrapText="1"/>
      <protection locked="0"/>
    </xf>
    <xf numFmtId="0" fontId="3" fillId="37" borderId="11" xfId="0" applyFont="1" applyFill="1" applyBorder="1" applyAlignment="1" applyProtection="1">
      <alignment vertical="center" wrapText="1"/>
      <protection locked="0"/>
    </xf>
    <xf numFmtId="0" fontId="3" fillId="37" borderId="41" xfId="0" applyFont="1" applyFill="1" applyBorder="1" applyAlignment="1" applyProtection="1">
      <alignment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0" fontId="9" fillId="34" borderId="22" xfId="0" applyFont="1" applyFill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9" fontId="9" fillId="0" borderId="30" xfId="0" applyNumberFormat="1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9" fontId="9" fillId="0" borderId="14" xfId="0" applyNumberFormat="1" applyFont="1" applyBorder="1" applyAlignment="1" applyProtection="1">
      <alignment horizontal="center" vertical="center"/>
      <protection locked="0"/>
    </xf>
    <xf numFmtId="9" fontId="9" fillId="0" borderId="42" xfId="0" applyNumberFormat="1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11" fillId="0" borderId="30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11" fillId="0" borderId="42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42" xfId="0" applyFont="1" applyFill="1" applyBorder="1" applyAlignment="1" applyProtection="1">
      <alignment horizontal="center" vertical="center"/>
      <protection locked="0"/>
    </xf>
    <xf numFmtId="0" fontId="10" fillId="0" borderId="42" xfId="0" applyFont="1" applyFill="1" applyBorder="1" applyAlignment="1" applyProtection="1">
      <alignment vertical="center"/>
      <protection locked="0"/>
    </xf>
    <xf numFmtId="9" fontId="9" fillId="0" borderId="44" xfId="0" applyNumberFormat="1" applyFont="1" applyBorder="1" applyAlignment="1" applyProtection="1">
      <alignment horizontal="center" vertical="center"/>
      <protection locked="0"/>
    </xf>
    <xf numFmtId="0" fontId="20" fillId="38" borderId="0" xfId="0" applyFont="1" applyFill="1" applyBorder="1" applyAlignment="1" applyProtection="1">
      <alignment vertical="center" wrapText="1"/>
      <protection locked="0"/>
    </xf>
    <xf numFmtId="0" fontId="3" fillId="37" borderId="45" xfId="0" applyFont="1" applyFill="1" applyBorder="1" applyAlignment="1" applyProtection="1">
      <alignment vertical="center" wrapText="1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/>
    </xf>
    <xf numFmtId="9" fontId="9" fillId="0" borderId="24" xfId="0" applyNumberFormat="1" applyFont="1" applyBorder="1" applyAlignment="1" applyProtection="1">
      <alignment horizontal="center" vertical="center"/>
      <protection locked="0"/>
    </xf>
    <xf numFmtId="9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vertical="center"/>
      <protection locked="0"/>
    </xf>
    <xf numFmtId="0" fontId="9" fillId="0" borderId="42" xfId="0" applyFont="1" applyBorder="1" applyAlignment="1" applyProtection="1">
      <alignment/>
      <protection locked="0"/>
    </xf>
    <xf numFmtId="0" fontId="6" fillId="32" borderId="46" xfId="0" applyFont="1" applyFill="1" applyBorder="1" applyAlignment="1" applyProtection="1">
      <alignment horizontal="center" vertical="center"/>
      <protection/>
    </xf>
    <xf numFmtId="0" fontId="6" fillId="32" borderId="47" xfId="0" applyFont="1" applyFill="1" applyBorder="1" applyAlignment="1" applyProtection="1">
      <alignment horizontal="center" vertical="center"/>
      <protection/>
    </xf>
    <xf numFmtId="9" fontId="9" fillId="0" borderId="48" xfId="0" applyNumberFormat="1" applyFont="1" applyBorder="1" applyAlignment="1" applyProtection="1">
      <alignment horizontal="center" vertical="center"/>
      <protection locked="0"/>
    </xf>
    <xf numFmtId="0" fontId="6" fillId="32" borderId="49" xfId="0" applyFont="1" applyFill="1" applyBorder="1" applyAlignment="1" applyProtection="1">
      <alignment horizontal="center" vertical="center"/>
      <protection/>
    </xf>
    <xf numFmtId="0" fontId="20" fillId="33" borderId="50" xfId="0" applyFont="1" applyFill="1" applyBorder="1" applyAlignment="1" applyProtection="1">
      <alignment/>
      <protection locked="0"/>
    </xf>
    <xf numFmtId="0" fontId="20" fillId="33" borderId="50" xfId="0" applyFont="1" applyFill="1" applyBorder="1" applyAlignment="1" applyProtection="1">
      <alignment horizontal="left" vertical="center"/>
      <protection locked="0"/>
    </xf>
    <xf numFmtId="0" fontId="20" fillId="33" borderId="50" xfId="0" applyFont="1" applyFill="1" applyBorder="1" applyAlignment="1" applyProtection="1">
      <alignment horizontal="center"/>
      <protection locked="0"/>
    </xf>
    <xf numFmtId="0" fontId="3" fillId="33" borderId="50" xfId="0" applyFont="1" applyFill="1" applyBorder="1" applyAlignment="1" applyProtection="1">
      <alignment horizontal="center" vertical="center"/>
      <protection/>
    </xf>
    <xf numFmtId="0" fontId="4" fillId="33" borderId="50" xfId="0" applyFont="1" applyFill="1" applyBorder="1" applyAlignment="1" applyProtection="1">
      <alignment horizontal="center" vertical="center"/>
      <protection/>
    </xf>
    <xf numFmtId="0" fontId="4" fillId="33" borderId="51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>
      <alignment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54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 textRotation="90" wrapText="1"/>
      <protection locked="0"/>
    </xf>
    <xf numFmtId="0" fontId="5" fillId="0" borderId="39" xfId="0" applyFont="1" applyBorder="1" applyAlignment="1" applyProtection="1">
      <alignment horizontal="center" vertical="center" textRotation="90" wrapText="1"/>
      <protection locked="0"/>
    </xf>
    <xf numFmtId="0" fontId="5" fillId="0" borderId="58" xfId="0" applyFont="1" applyBorder="1" applyAlignment="1" applyProtection="1">
      <alignment horizontal="center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56" xfId="0" applyFont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5" fillId="0" borderId="62" xfId="0" applyFont="1" applyBorder="1" applyAlignment="1" applyProtection="1">
      <alignment horizontal="center" vertical="center" textRotation="90" wrapText="1"/>
      <protection locked="0"/>
    </xf>
    <xf numFmtId="0" fontId="5" fillId="0" borderId="34" xfId="0" applyFont="1" applyBorder="1" applyAlignment="1" applyProtection="1">
      <alignment horizontal="center" vertical="center" textRotation="90" wrapText="1"/>
      <protection locked="0"/>
    </xf>
    <xf numFmtId="0" fontId="5" fillId="0" borderId="63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top"/>
      <protection locked="0"/>
    </xf>
    <xf numFmtId="0" fontId="4" fillId="0" borderId="22" xfId="0" applyFont="1" applyBorder="1" applyAlignment="1" applyProtection="1">
      <alignment horizontal="center" vertical="top"/>
      <protection locked="0"/>
    </xf>
    <xf numFmtId="0" fontId="4" fillId="0" borderId="12" xfId="0" applyFont="1" applyBorder="1" applyAlignment="1" applyProtection="1">
      <alignment horizontal="center" vertical="top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63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textRotation="255"/>
      <protection locked="0"/>
    </xf>
    <xf numFmtId="0" fontId="5" fillId="0" borderId="53" xfId="0" applyFont="1" applyBorder="1" applyAlignment="1" applyProtection="1">
      <alignment horizontal="center" vertical="center" textRotation="255"/>
      <protection locked="0"/>
    </xf>
    <xf numFmtId="0" fontId="5" fillId="0" borderId="54" xfId="0" applyFont="1" applyBorder="1" applyAlignment="1" applyProtection="1">
      <alignment horizontal="center" vertical="center" textRotation="255"/>
      <protection locked="0"/>
    </xf>
    <xf numFmtId="0" fontId="20" fillId="0" borderId="57" xfId="0" applyFont="1" applyBorder="1" applyAlignment="1" applyProtection="1">
      <alignment horizontal="center" vertical="center"/>
      <protection locked="0"/>
    </xf>
    <xf numFmtId="0" fontId="20" fillId="0" borderId="39" xfId="0" applyFont="1" applyBorder="1" applyAlignment="1" applyProtection="1">
      <alignment horizontal="center" vertical="center"/>
      <protection locked="0"/>
    </xf>
    <xf numFmtId="0" fontId="20" fillId="0" borderId="58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 wrapText="1"/>
      <protection locked="0"/>
    </xf>
    <xf numFmtId="0" fontId="3" fillId="0" borderId="65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5" fillId="0" borderId="68" xfId="0" applyFont="1" applyBorder="1" applyAlignment="1" applyProtection="1">
      <alignment horizontal="center" vertical="center" textRotation="90" wrapText="1"/>
      <protection locked="0"/>
    </xf>
    <xf numFmtId="0" fontId="5" fillId="0" borderId="69" xfId="0" applyFont="1" applyBorder="1" applyAlignment="1" applyProtection="1">
      <alignment horizontal="center" vertical="center" textRotation="90" wrapText="1"/>
      <protection locked="0"/>
    </xf>
    <xf numFmtId="0" fontId="5" fillId="0" borderId="48" xfId="0" applyFont="1" applyBorder="1" applyAlignment="1" applyProtection="1">
      <alignment horizontal="center" vertical="center" textRotation="90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21" fillId="37" borderId="18" xfId="0" applyFont="1" applyFill="1" applyBorder="1" applyAlignment="1" applyProtection="1">
      <alignment horizontal="left" vertical="center"/>
      <protection locked="0"/>
    </xf>
    <xf numFmtId="0" fontId="21" fillId="37" borderId="41" xfId="0" applyFont="1" applyFill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center" vertical="center" textRotation="90" wrapText="1"/>
      <protection locked="0"/>
    </xf>
    <xf numFmtId="0" fontId="21" fillId="37" borderId="70" xfId="0" applyFont="1" applyFill="1" applyBorder="1" applyAlignment="1" applyProtection="1">
      <alignment horizontal="left" vertical="center"/>
      <protection locked="0"/>
    </xf>
    <xf numFmtId="0" fontId="21" fillId="37" borderId="0" xfId="0" applyFont="1" applyFill="1" applyBorder="1" applyAlignment="1" applyProtection="1">
      <alignment horizontal="left" vertical="center"/>
      <protection locked="0"/>
    </xf>
    <xf numFmtId="0" fontId="11" fillId="0" borderId="52" xfId="0" applyFont="1" applyFill="1" applyBorder="1" applyAlignment="1" applyProtection="1">
      <alignment horizontal="center" vertical="center"/>
      <protection locked="0"/>
    </xf>
    <xf numFmtId="0" fontId="11" fillId="0" borderId="54" xfId="0" applyFont="1" applyFill="1" applyBorder="1" applyAlignment="1" applyProtection="1">
      <alignment horizontal="center" vertical="center"/>
      <protection locked="0"/>
    </xf>
    <xf numFmtId="0" fontId="20" fillId="36" borderId="57" xfId="0" applyFont="1" applyFill="1" applyBorder="1" applyAlignment="1" applyProtection="1">
      <alignment horizontal="left" vertical="center" wrapText="1"/>
      <protection locked="0"/>
    </xf>
    <xf numFmtId="0" fontId="20" fillId="36" borderId="60" xfId="0" applyFont="1" applyFill="1" applyBorder="1" applyAlignment="1" applyProtection="1">
      <alignment horizontal="left" vertical="center" wrapText="1"/>
      <protection locked="0"/>
    </xf>
    <xf numFmtId="0" fontId="5" fillId="32" borderId="29" xfId="0" applyFont="1" applyFill="1" applyBorder="1" applyAlignment="1" applyProtection="1">
      <alignment horizontal="center" vertical="center" textRotation="90" wrapText="1"/>
      <protection locked="0"/>
    </xf>
    <xf numFmtId="0" fontId="5" fillId="32" borderId="69" xfId="0" applyFont="1" applyFill="1" applyBorder="1" applyAlignment="1" applyProtection="1">
      <alignment horizontal="center" vertical="center" textRotation="90" wrapText="1"/>
      <protection locked="0"/>
    </xf>
    <xf numFmtId="0" fontId="5" fillId="32" borderId="48" xfId="0" applyFont="1" applyFill="1" applyBorder="1" applyAlignment="1" applyProtection="1">
      <alignment horizontal="center" vertical="center" textRotation="90" wrapText="1"/>
      <protection locked="0"/>
    </xf>
    <xf numFmtId="0" fontId="22" fillId="0" borderId="0" xfId="0" applyFont="1" applyAlignment="1">
      <alignment horizontal="left"/>
    </xf>
    <xf numFmtId="0" fontId="5" fillId="0" borderId="32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left" wrapText="1"/>
      <protection locked="0"/>
    </xf>
    <xf numFmtId="0" fontId="9" fillId="0" borderId="47" xfId="0" applyFont="1" applyBorder="1" applyAlignment="1" applyProtection="1">
      <alignment horizontal="left" wrapText="1"/>
      <protection locked="0"/>
    </xf>
    <xf numFmtId="0" fontId="9" fillId="0" borderId="35" xfId="0" applyFont="1" applyBorder="1" applyAlignment="1" applyProtection="1">
      <alignment horizontal="left" wrapText="1"/>
      <protection locked="0"/>
    </xf>
    <xf numFmtId="0" fontId="9" fillId="0" borderId="18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12" fillId="0" borderId="18" xfId="0" applyFont="1" applyBorder="1" applyAlignment="1" applyProtection="1">
      <alignment horizontal="left" vertical="center"/>
      <protection locked="0"/>
    </xf>
    <xf numFmtId="0" fontId="12" fillId="0" borderId="35" xfId="0" applyFont="1" applyBorder="1" applyAlignment="1" applyProtection="1">
      <alignment horizontal="left" vertical="center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0" borderId="47" xfId="0" applyFont="1" applyBorder="1" applyAlignment="1" applyProtection="1">
      <alignment horizontal="center" vertical="center" wrapText="1"/>
      <protection locked="0"/>
    </xf>
    <xf numFmtId="0" fontId="14" fillId="0" borderId="3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textRotation="90" wrapText="1"/>
      <protection locked="0"/>
    </xf>
    <xf numFmtId="0" fontId="5" fillId="0" borderId="33" xfId="0" applyFont="1" applyBorder="1" applyAlignment="1" applyProtection="1">
      <alignment horizontal="center" textRotation="90" wrapText="1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2" fillId="0" borderId="35" xfId="0" applyFont="1" applyBorder="1" applyAlignment="1" applyProtection="1">
      <alignment horizontal="center"/>
      <protection locked="0"/>
    </xf>
    <xf numFmtId="0" fontId="12" fillId="34" borderId="18" xfId="0" applyFont="1" applyFill="1" applyBorder="1" applyAlignment="1" applyProtection="1">
      <alignment horizontal="center"/>
      <protection locked="0"/>
    </xf>
    <xf numFmtId="0" fontId="0" fillId="34" borderId="35" xfId="0" applyFill="1" applyBorder="1" applyAlignment="1">
      <alignment/>
    </xf>
    <xf numFmtId="0" fontId="18" fillId="0" borderId="18" xfId="0" applyFont="1" applyBorder="1" applyAlignment="1" applyProtection="1">
      <alignment horizontal="center" vertical="center"/>
      <protection locked="0"/>
    </xf>
    <xf numFmtId="0" fontId="0" fillId="0" borderId="47" xfId="0" applyBorder="1" applyAlignment="1">
      <alignment/>
    </xf>
    <xf numFmtId="0" fontId="0" fillId="0" borderId="35" xfId="0" applyBorder="1" applyAlignment="1">
      <alignment/>
    </xf>
    <xf numFmtId="0" fontId="12" fillId="0" borderId="21" xfId="0" applyFont="1" applyBorder="1" applyAlignment="1" applyProtection="1">
      <alignment horizontal="center"/>
      <protection locked="0"/>
    </xf>
    <xf numFmtId="0" fontId="18" fillId="0" borderId="47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18" fillId="34" borderId="32" xfId="0" applyFont="1" applyFill="1" applyBorder="1" applyAlignment="1" applyProtection="1">
      <alignment horizontal="center" vertical="center"/>
      <protection locked="0"/>
    </xf>
    <xf numFmtId="0" fontId="18" fillId="34" borderId="33" xfId="0" applyFont="1" applyFill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18" fillId="0" borderId="32" xfId="0" applyFont="1" applyBorder="1" applyAlignment="1" applyProtection="1">
      <alignment horizontal="center"/>
      <protection locked="0"/>
    </xf>
    <xf numFmtId="0" fontId="18" fillId="0" borderId="33" xfId="0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>
      <alignment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/>
      <protection locked="0"/>
    </xf>
    <xf numFmtId="0" fontId="18" fillId="0" borderId="47" xfId="0" applyFont="1" applyBorder="1" applyAlignment="1" applyProtection="1">
      <alignment horizontal="center"/>
      <protection locked="0"/>
    </xf>
    <xf numFmtId="0" fontId="18" fillId="0" borderId="35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12" fillId="0" borderId="64" xfId="0" applyFont="1" applyBorder="1" applyAlignment="1" applyProtection="1">
      <alignment horizontal="center"/>
      <protection locked="0"/>
    </xf>
    <xf numFmtId="0" fontId="12" fillId="0" borderId="65" xfId="0" applyFont="1" applyBorder="1" applyAlignment="1" applyProtection="1">
      <alignment horizontal="center"/>
      <protection locked="0"/>
    </xf>
    <xf numFmtId="0" fontId="12" fillId="0" borderId="51" xfId="0" applyFont="1" applyBorder="1" applyAlignment="1" applyProtection="1">
      <alignment horizontal="center"/>
      <protection locked="0"/>
    </xf>
    <xf numFmtId="0" fontId="12" fillId="0" borderId="60" xfId="0" applyFont="1" applyBorder="1" applyAlignment="1" applyProtection="1">
      <alignment horizontal="left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X38"/>
  <sheetViews>
    <sheetView zoomScale="70" zoomScaleNormal="70" zoomScalePageLayoutView="0" workbookViewId="0" topLeftCell="A1">
      <selection activeCell="B30" sqref="B30"/>
    </sheetView>
  </sheetViews>
  <sheetFormatPr defaultColWidth="11.375" defaultRowHeight="12.75"/>
  <cols>
    <col min="1" max="1" width="12.125" style="1" customWidth="1"/>
    <col min="2" max="2" width="74.375" style="1" customWidth="1"/>
    <col min="3" max="3" width="6.75390625" style="1" customWidth="1"/>
    <col min="4" max="4" width="10.25390625" style="1" customWidth="1"/>
    <col min="5" max="5" width="10.875" style="1" customWidth="1"/>
    <col min="6" max="6" width="8.25390625" style="1" customWidth="1"/>
    <col min="7" max="7" width="10.00390625" style="1" customWidth="1"/>
    <col min="8" max="8" width="8.25390625" style="1" customWidth="1"/>
    <col min="9" max="9" width="9.25390625" style="1" customWidth="1"/>
    <col min="10" max="10" width="5.875" style="1" customWidth="1"/>
    <col min="11" max="11" width="6.75390625" style="1" customWidth="1"/>
    <col min="12" max="12" width="7.75390625" style="1" customWidth="1"/>
    <col min="13" max="13" width="5.625" style="1" customWidth="1"/>
    <col min="14" max="14" width="6.75390625" style="1" customWidth="1"/>
    <col min="15" max="15" width="5.75390625" style="1" customWidth="1"/>
    <col min="16" max="16" width="5.375" style="1" customWidth="1"/>
    <col min="17" max="17" width="4.625" style="1" customWidth="1"/>
    <col min="18" max="18" width="5.75390625" style="1" customWidth="1"/>
    <col min="19" max="19" width="4.875" style="1" customWidth="1"/>
    <col min="20" max="20" width="7.00390625" style="1" customWidth="1"/>
    <col min="21" max="21" width="5.25390625" style="1" customWidth="1"/>
    <col min="22" max="22" width="7.625" style="1" customWidth="1"/>
    <col min="23" max="24" width="11.375" style="1" hidden="1" customWidth="1"/>
    <col min="25" max="16384" width="11.375" style="1" customWidth="1"/>
  </cols>
  <sheetData>
    <row r="1" spans="1:21" ht="41.25" customHeight="1">
      <c r="A1" s="253" t="s">
        <v>59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</row>
    <row r="2" spans="1:24" ht="15.75">
      <c r="A2" s="218" t="s">
        <v>26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3"/>
      <c r="V2" s="3"/>
      <c r="W2" s="3"/>
      <c r="X2" s="3"/>
    </row>
    <row r="3" spans="1:24" ht="27" customHeight="1">
      <c r="A3" s="4"/>
      <c r="B3" s="221" t="s">
        <v>137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3"/>
      <c r="V3" s="3"/>
      <c r="W3" s="3"/>
      <c r="X3" s="3"/>
    </row>
    <row r="4" spans="1:24" ht="27" customHeight="1">
      <c r="A4" s="4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5"/>
      <c r="M4" s="5"/>
      <c r="N4" s="5"/>
      <c r="O4" s="5"/>
      <c r="P4" s="6"/>
      <c r="Q4" s="5"/>
      <c r="R4" s="5"/>
      <c r="S4" s="5"/>
      <c r="T4" s="5"/>
      <c r="U4" s="3"/>
      <c r="V4" s="3"/>
      <c r="W4" s="3"/>
      <c r="X4" s="3"/>
    </row>
    <row r="5" spans="1:24" ht="15.75">
      <c r="A5" s="7"/>
      <c r="B5" s="220" t="s">
        <v>60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7"/>
      <c r="N5" s="7"/>
      <c r="O5" s="7"/>
      <c r="P5" s="7"/>
      <c r="Q5" s="7"/>
      <c r="R5" s="8"/>
      <c r="S5" s="8"/>
      <c r="T5" s="8"/>
      <c r="U5" s="3"/>
      <c r="V5" s="3"/>
      <c r="W5" s="3"/>
      <c r="X5" s="3"/>
    </row>
    <row r="6" spans="1:24" ht="15.75">
      <c r="A6" s="7"/>
      <c r="B6" s="220" t="s">
        <v>24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3"/>
      <c r="V6" s="3"/>
      <c r="W6" s="3"/>
      <c r="X6" s="3"/>
    </row>
    <row r="7" spans="1:24" ht="15.75">
      <c r="A7" s="7"/>
      <c r="B7" s="246" t="s">
        <v>25</v>
      </c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3"/>
      <c r="V7" s="3"/>
      <c r="W7" s="3"/>
      <c r="X7" s="3"/>
    </row>
    <row r="8" spans="1:24" ht="16.5" thickBot="1">
      <c r="A8" s="7"/>
      <c r="B8" s="9" t="s">
        <v>61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3"/>
      <c r="V8" s="3"/>
      <c r="W8" s="3"/>
      <c r="X8" s="3"/>
    </row>
    <row r="9" spans="1:24" ht="18.75" customHeight="1" thickBot="1">
      <c r="A9" s="225" t="s">
        <v>0</v>
      </c>
      <c r="B9" s="234" t="s">
        <v>1</v>
      </c>
      <c r="C9" s="247" t="s">
        <v>2</v>
      </c>
      <c r="D9" s="222" t="s">
        <v>62</v>
      </c>
      <c r="E9" s="222" t="s">
        <v>3</v>
      </c>
      <c r="F9" s="209" t="s">
        <v>4</v>
      </c>
      <c r="G9" s="250" t="s">
        <v>5</v>
      </c>
      <c r="H9" s="251"/>
      <c r="I9" s="251"/>
      <c r="J9" s="251"/>
      <c r="K9" s="251"/>
      <c r="L9" s="252"/>
      <c r="M9" s="242" t="s">
        <v>6</v>
      </c>
      <c r="N9" s="243"/>
      <c r="O9" s="243"/>
      <c r="P9" s="243"/>
      <c r="Q9" s="243"/>
      <c r="R9" s="243"/>
      <c r="S9" s="243"/>
      <c r="T9" s="243"/>
      <c r="U9" s="243"/>
      <c r="V9" s="244"/>
      <c r="W9" s="3"/>
      <c r="X9" s="3"/>
    </row>
    <row r="10" spans="1:24" ht="15" customHeight="1" thickBot="1">
      <c r="A10" s="226"/>
      <c r="B10" s="235"/>
      <c r="C10" s="248"/>
      <c r="D10" s="223"/>
      <c r="E10" s="223"/>
      <c r="F10" s="210"/>
      <c r="G10" s="263" t="s">
        <v>7</v>
      </c>
      <c r="H10" s="212" t="s">
        <v>8</v>
      </c>
      <c r="I10" s="213"/>
      <c r="J10" s="213"/>
      <c r="K10" s="213"/>
      <c r="L10" s="214"/>
      <c r="M10" s="215" t="s">
        <v>9</v>
      </c>
      <c r="N10" s="216"/>
      <c r="O10" s="216"/>
      <c r="P10" s="217"/>
      <c r="Q10" s="215" t="s">
        <v>10</v>
      </c>
      <c r="R10" s="216"/>
      <c r="S10" s="216"/>
      <c r="T10" s="217"/>
      <c r="U10" s="237" t="s">
        <v>43</v>
      </c>
      <c r="V10" s="238"/>
      <c r="W10" s="238"/>
      <c r="X10" s="239"/>
    </row>
    <row r="11" spans="1:24" ht="15" customHeight="1">
      <c r="A11" s="226"/>
      <c r="B11" s="235"/>
      <c r="C11" s="248"/>
      <c r="D11" s="223"/>
      <c r="E11" s="223"/>
      <c r="F11" s="210"/>
      <c r="G11" s="264"/>
      <c r="H11" s="228" t="s">
        <v>11</v>
      </c>
      <c r="I11" s="228" t="s">
        <v>12</v>
      </c>
      <c r="J11" s="256" t="s">
        <v>13</v>
      </c>
      <c r="K11" s="256" t="s">
        <v>14</v>
      </c>
      <c r="L11" s="231" t="s">
        <v>15</v>
      </c>
      <c r="M11" s="205" t="s">
        <v>16</v>
      </c>
      <c r="N11" s="206"/>
      <c r="O11" s="205" t="s">
        <v>17</v>
      </c>
      <c r="P11" s="206"/>
      <c r="Q11" s="205" t="s">
        <v>18</v>
      </c>
      <c r="R11" s="206"/>
      <c r="S11" s="205" t="s">
        <v>19</v>
      </c>
      <c r="T11" s="206"/>
      <c r="U11" s="240" t="s">
        <v>44</v>
      </c>
      <c r="V11" s="241"/>
      <c r="W11" s="10"/>
      <c r="X11" s="11"/>
    </row>
    <row r="12" spans="1:24" ht="15" customHeight="1">
      <c r="A12" s="226"/>
      <c r="B12" s="235"/>
      <c r="C12" s="248"/>
      <c r="D12" s="223"/>
      <c r="E12" s="223"/>
      <c r="F12" s="210"/>
      <c r="G12" s="264"/>
      <c r="H12" s="229"/>
      <c r="I12" s="229"/>
      <c r="J12" s="223"/>
      <c r="K12" s="223"/>
      <c r="L12" s="232"/>
      <c r="M12" s="207" t="s">
        <v>20</v>
      </c>
      <c r="N12" s="208"/>
      <c r="O12" s="207" t="s">
        <v>20</v>
      </c>
      <c r="P12" s="208"/>
      <c r="Q12" s="207" t="s">
        <v>20</v>
      </c>
      <c r="R12" s="208"/>
      <c r="S12" s="207" t="s">
        <v>20</v>
      </c>
      <c r="T12" s="208"/>
      <c r="U12" s="207" t="s">
        <v>20</v>
      </c>
      <c r="V12" s="208"/>
      <c r="W12" s="10"/>
      <c r="X12" s="11"/>
    </row>
    <row r="13" spans="1:24" ht="122.25" customHeight="1" thickBot="1">
      <c r="A13" s="227"/>
      <c r="B13" s="236"/>
      <c r="C13" s="249"/>
      <c r="D13" s="224"/>
      <c r="E13" s="224"/>
      <c r="F13" s="211"/>
      <c r="G13" s="265"/>
      <c r="H13" s="230"/>
      <c r="I13" s="230"/>
      <c r="J13" s="224"/>
      <c r="K13" s="224"/>
      <c r="L13" s="233"/>
      <c r="M13" s="136" t="s">
        <v>11</v>
      </c>
      <c r="N13" s="137" t="s">
        <v>12</v>
      </c>
      <c r="O13" s="136" t="s">
        <v>11</v>
      </c>
      <c r="P13" s="137" t="s">
        <v>12</v>
      </c>
      <c r="Q13" s="136" t="s">
        <v>11</v>
      </c>
      <c r="R13" s="137" t="s">
        <v>12</v>
      </c>
      <c r="S13" s="136" t="s">
        <v>11</v>
      </c>
      <c r="T13" s="137" t="s">
        <v>12</v>
      </c>
      <c r="U13" s="136" t="s">
        <v>11</v>
      </c>
      <c r="V13" s="137" t="s">
        <v>12</v>
      </c>
      <c r="W13" s="15"/>
      <c r="X13" s="16"/>
    </row>
    <row r="14" spans="1:24" ht="18.75" customHeight="1" thickBot="1">
      <c r="A14" s="138" t="s">
        <v>22</v>
      </c>
      <c r="B14" s="261" t="s">
        <v>27</v>
      </c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139"/>
      <c r="T14" s="140"/>
      <c r="U14" s="140"/>
      <c r="V14" s="140"/>
      <c r="W14" s="3"/>
      <c r="X14" s="3"/>
    </row>
    <row r="15" spans="1:24" ht="16.5" thickBot="1">
      <c r="A15" s="135" t="s">
        <v>29</v>
      </c>
      <c r="B15" s="2" t="s">
        <v>36</v>
      </c>
      <c r="C15" s="154"/>
      <c r="D15" s="155" t="s">
        <v>130</v>
      </c>
      <c r="E15" s="155">
        <v>2</v>
      </c>
      <c r="F15" s="202">
        <v>96</v>
      </c>
      <c r="G15" s="17">
        <v>96</v>
      </c>
      <c r="H15" s="131">
        <v>0.2</v>
      </c>
      <c r="I15" s="156">
        <v>0.8</v>
      </c>
      <c r="J15" s="157"/>
      <c r="K15" s="157"/>
      <c r="L15" s="59"/>
      <c r="M15" s="40"/>
      <c r="N15" s="30">
        <v>24</v>
      </c>
      <c r="O15" s="40"/>
      <c r="P15" s="30">
        <v>16</v>
      </c>
      <c r="Q15" s="40"/>
      <c r="R15" s="37">
        <v>24</v>
      </c>
      <c r="S15" s="40"/>
      <c r="T15" s="37">
        <v>16</v>
      </c>
      <c r="U15" s="40"/>
      <c r="V15" s="37">
        <v>16</v>
      </c>
      <c r="W15" s="3"/>
      <c r="X15" s="3"/>
    </row>
    <row r="16" spans="1:24" ht="16.5" thickBot="1">
      <c r="A16" s="135" t="s">
        <v>30</v>
      </c>
      <c r="B16" s="2" t="s">
        <v>37</v>
      </c>
      <c r="C16" s="158"/>
      <c r="D16" s="151" t="s">
        <v>130</v>
      </c>
      <c r="E16" s="151">
        <v>1</v>
      </c>
      <c r="F16" s="203"/>
      <c r="G16" s="18">
        <v>80</v>
      </c>
      <c r="H16" s="132">
        <v>0.2</v>
      </c>
      <c r="I16" s="133">
        <v>0.8</v>
      </c>
      <c r="J16" s="53"/>
      <c r="K16" s="53"/>
      <c r="L16" s="54"/>
      <c r="M16" s="42"/>
      <c r="N16" s="31">
        <v>16</v>
      </c>
      <c r="O16" s="42"/>
      <c r="P16" s="31">
        <v>16</v>
      </c>
      <c r="Q16" s="42"/>
      <c r="R16" s="46">
        <v>16</v>
      </c>
      <c r="S16" s="42"/>
      <c r="T16" s="46">
        <v>16</v>
      </c>
      <c r="U16" s="42"/>
      <c r="V16" s="46">
        <v>16</v>
      </c>
      <c r="W16" s="3"/>
      <c r="X16" s="3"/>
    </row>
    <row r="17" spans="1:24" ht="16.5" thickBot="1">
      <c r="A17" s="135" t="s">
        <v>31</v>
      </c>
      <c r="B17" s="2" t="s">
        <v>38</v>
      </c>
      <c r="C17" s="159"/>
      <c r="D17" s="151" t="s">
        <v>130</v>
      </c>
      <c r="E17" s="152">
        <v>1</v>
      </c>
      <c r="F17" s="203"/>
      <c r="G17" s="18">
        <v>80</v>
      </c>
      <c r="H17" s="132">
        <v>0.2</v>
      </c>
      <c r="I17" s="133">
        <v>0.8</v>
      </c>
      <c r="J17" s="55"/>
      <c r="K17" s="55"/>
      <c r="L17" s="56"/>
      <c r="M17" s="43"/>
      <c r="N17" s="32">
        <v>16</v>
      </c>
      <c r="O17" s="43"/>
      <c r="P17" s="32">
        <v>16</v>
      </c>
      <c r="Q17" s="42"/>
      <c r="R17" s="46">
        <v>16</v>
      </c>
      <c r="S17" s="42"/>
      <c r="T17" s="46">
        <v>16</v>
      </c>
      <c r="U17" s="42"/>
      <c r="V17" s="46">
        <v>16</v>
      </c>
      <c r="W17" s="3"/>
      <c r="X17" s="3"/>
    </row>
    <row r="18" spans="1:24" ht="36" customHeight="1" thickBot="1">
      <c r="A18" s="135" t="s">
        <v>32</v>
      </c>
      <c r="B18" s="2" t="s">
        <v>39</v>
      </c>
      <c r="C18" s="159"/>
      <c r="D18" s="151" t="s">
        <v>130</v>
      </c>
      <c r="E18" s="152">
        <v>1</v>
      </c>
      <c r="F18" s="203"/>
      <c r="G18" s="18">
        <v>80</v>
      </c>
      <c r="H18" s="132">
        <v>0.2</v>
      </c>
      <c r="I18" s="133">
        <v>0.8</v>
      </c>
      <c r="J18" s="55"/>
      <c r="K18" s="55"/>
      <c r="L18" s="56"/>
      <c r="M18" s="43"/>
      <c r="N18" s="32">
        <v>16</v>
      </c>
      <c r="O18" s="43"/>
      <c r="P18" s="32">
        <v>16</v>
      </c>
      <c r="Q18" s="42"/>
      <c r="R18" s="46">
        <v>16</v>
      </c>
      <c r="S18" s="42"/>
      <c r="T18" s="46">
        <v>16</v>
      </c>
      <c r="U18" s="42"/>
      <c r="V18" s="46">
        <v>16</v>
      </c>
      <c r="W18" s="3"/>
      <c r="X18" s="3"/>
    </row>
    <row r="19" spans="1:24" ht="16.5" thickBot="1">
      <c r="A19" s="135" t="s">
        <v>34</v>
      </c>
      <c r="B19" s="2" t="s">
        <v>41</v>
      </c>
      <c r="C19" s="158"/>
      <c r="D19" s="151" t="s">
        <v>130</v>
      </c>
      <c r="E19" s="151">
        <v>1</v>
      </c>
      <c r="F19" s="203"/>
      <c r="G19" s="18">
        <v>80</v>
      </c>
      <c r="H19" s="132">
        <v>0.2</v>
      </c>
      <c r="I19" s="133">
        <v>0.8</v>
      </c>
      <c r="J19" s="53"/>
      <c r="K19" s="53"/>
      <c r="L19" s="54"/>
      <c r="M19" s="43"/>
      <c r="N19" s="34">
        <v>16</v>
      </c>
      <c r="O19" s="43"/>
      <c r="P19" s="33">
        <v>16</v>
      </c>
      <c r="Q19" s="42"/>
      <c r="R19" s="46">
        <v>16</v>
      </c>
      <c r="S19" s="42"/>
      <c r="T19" s="46">
        <v>16</v>
      </c>
      <c r="U19" s="42"/>
      <c r="V19" s="46">
        <v>16</v>
      </c>
      <c r="W19" s="3"/>
      <c r="X19" s="3"/>
    </row>
    <row r="20" spans="1:24" ht="16.5" thickBot="1">
      <c r="A20" s="135" t="s">
        <v>35</v>
      </c>
      <c r="B20" s="2" t="s">
        <v>42</v>
      </c>
      <c r="C20" s="12"/>
      <c r="D20" s="160" t="s">
        <v>130</v>
      </c>
      <c r="E20" s="161">
        <v>1</v>
      </c>
      <c r="F20" s="204"/>
      <c r="G20" s="20">
        <v>80</v>
      </c>
      <c r="H20" s="163">
        <v>0.2</v>
      </c>
      <c r="I20" s="164">
        <v>0.8</v>
      </c>
      <c r="J20" s="165"/>
      <c r="K20" s="165"/>
      <c r="L20" s="166"/>
      <c r="M20" s="45"/>
      <c r="N20" s="35">
        <v>16</v>
      </c>
      <c r="O20" s="45"/>
      <c r="P20" s="36">
        <v>16</v>
      </c>
      <c r="Q20" s="45"/>
      <c r="R20" s="47">
        <v>16</v>
      </c>
      <c r="S20" s="45"/>
      <c r="T20" s="47">
        <v>16</v>
      </c>
      <c r="U20" s="45"/>
      <c r="V20" s="47">
        <v>16</v>
      </c>
      <c r="W20" s="3"/>
      <c r="X20" s="3"/>
    </row>
    <row r="21" spans="1:24" ht="15.75">
      <c r="A21" s="135" t="s">
        <v>33</v>
      </c>
      <c r="B21" s="2" t="s">
        <v>40</v>
      </c>
      <c r="C21" s="23"/>
      <c r="D21" s="151" t="s">
        <v>130</v>
      </c>
      <c r="E21" s="22">
        <v>2</v>
      </c>
      <c r="F21" s="19">
        <v>9</v>
      </c>
      <c r="G21" s="18">
        <v>64</v>
      </c>
      <c r="H21" s="132">
        <v>0.2</v>
      </c>
      <c r="I21" s="133">
        <v>0.8</v>
      </c>
      <c r="J21" s="53"/>
      <c r="K21" s="53"/>
      <c r="L21" s="54"/>
      <c r="M21" s="43"/>
      <c r="N21" s="33">
        <v>24</v>
      </c>
      <c r="O21" s="43"/>
      <c r="P21" s="33">
        <v>16</v>
      </c>
      <c r="Q21" s="42"/>
      <c r="R21" s="46">
        <v>24</v>
      </c>
      <c r="S21" s="153"/>
      <c r="T21" s="48"/>
      <c r="U21" s="153"/>
      <c r="V21" s="48"/>
      <c r="W21" s="3"/>
      <c r="X21" s="3"/>
    </row>
    <row r="22" spans="1:24" ht="19.5" thickBot="1">
      <c r="A22" s="141" t="s">
        <v>22</v>
      </c>
      <c r="B22" s="142" t="s">
        <v>28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2"/>
      <c r="N22" s="143"/>
      <c r="O22" s="143"/>
      <c r="P22" s="143"/>
      <c r="Q22" s="143"/>
      <c r="R22" s="143"/>
      <c r="S22" s="143"/>
      <c r="T22" s="144"/>
      <c r="U22" s="143"/>
      <c r="V22" s="144"/>
      <c r="W22" s="3"/>
      <c r="X22" s="3"/>
    </row>
    <row r="23" spans="1:24" ht="16.5" thickBot="1">
      <c r="A23" s="134" t="s">
        <v>45</v>
      </c>
      <c r="B23" s="182" t="s">
        <v>54</v>
      </c>
      <c r="C23" s="25" t="s">
        <v>131</v>
      </c>
      <c r="D23" s="155" t="s">
        <v>130</v>
      </c>
      <c r="E23" s="180">
        <v>1</v>
      </c>
      <c r="F23" s="26">
        <v>2</v>
      </c>
      <c r="G23" s="187">
        <v>16</v>
      </c>
      <c r="H23" s="183">
        <v>1</v>
      </c>
      <c r="I23" s="57"/>
      <c r="J23" s="58"/>
      <c r="K23" s="57"/>
      <c r="L23" s="30"/>
      <c r="M23" s="49"/>
      <c r="N23" s="39"/>
      <c r="O23" s="49">
        <v>16</v>
      </c>
      <c r="P23" s="39"/>
      <c r="Q23" s="40"/>
      <c r="R23" s="39"/>
      <c r="S23" s="40"/>
      <c r="T23" s="39"/>
      <c r="U23" s="40"/>
      <c r="V23" s="39"/>
      <c r="W23" s="3"/>
      <c r="X23" s="3"/>
    </row>
    <row r="24" spans="1:24" ht="16.5" thickBot="1">
      <c r="A24" s="134" t="s">
        <v>46</v>
      </c>
      <c r="B24" s="200" t="s">
        <v>132</v>
      </c>
      <c r="C24" s="23" t="s">
        <v>131</v>
      </c>
      <c r="D24" s="151" t="s">
        <v>130</v>
      </c>
      <c r="E24" s="22">
        <v>1</v>
      </c>
      <c r="F24" s="24">
        <v>12</v>
      </c>
      <c r="G24" s="188">
        <v>64</v>
      </c>
      <c r="H24" s="184">
        <v>1</v>
      </c>
      <c r="I24" s="60"/>
      <c r="J24" s="61"/>
      <c r="K24" s="60"/>
      <c r="L24" s="31"/>
      <c r="M24" s="50">
        <v>16</v>
      </c>
      <c r="N24" s="41"/>
      <c r="O24" s="50">
        <v>16</v>
      </c>
      <c r="P24" s="41"/>
      <c r="Q24" s="42">
        <v>16</v>
      </c>
      <c r="R24" s="41"/>
      <c r="S24" s="42">
        <v>16</v>
      </c>
      <c r="T24" s="41"/>
      <c r="U24" s="42"/>
      <c r="V24" s="41"/>
      <c r="W24" s="3"/>
      <c r="X24" s="3"/>
    </row>
    <row r="25" spans="1:24" ht="16.5" thickBot="1">
      <c r="A25" s="134" t="s">
        <v>47</v>
      </c>
      <c r="B25" s="182" t="s">
        <v>55</v>
      </c>
      <c r="C25" s="23" t="s">
        <v>131</v>
      </c>
      <c r="D25" s="151" t="s">
        <v>130</v>
      </c>
      <c r="E25" s="22">
        <v>2</v>
      </c>
      <c r="F25" s="24">
        <v>6</v>
      </c>
      <c r="G25" s="188">
        <v>32</v>
      </c>
      <c r="H25" s="184">
        <v>0.5</v>
      </c>
      <c r="I25" s="132">
        <v>0.5</v>
      </c>
      <c r="J25" s="63"/>
      <c r="K25" s="60"/>
      <c r="L25" s="33"/>
      <c r="M25" s="50">
        <v>16</v>
      </c>
      <c r="N25" s="41"/>
      <c r="O25" s="50">
        <v>16</v>
      </c>
      <c r="P25" s="41"/>
      <c r="Q25" s="43"/>
      <c r="R25" s="41"/>
      <c r="S25" s="43"/>
      <c r="T25" s="41"/>
      <c r="U25" s="43"/>
      <c r="V25" s="41"/>
      <c r="W25" s="3"/>
      <c r="X25" s="3"/>
    </row>
    <row r="26" spans="1:24" ht="16.5" thickBot="1">
      <c r="A26" s="134" t="s">
        <v>48</v>
      </c>
      <c r="B26" s="182" t="s">
        <v>56</v>
      </c>
      <c r="C26" s="23" t="s">
        <v>131</v>
      </c>
      <c r="D26" s="151" t="s">
        <v>130</v>
      </c>
      <c r="E26" s="22">
        <v>1</v>
      </c>
      <c r="F26" s="24">
        <v>3</v>
      </c>
      <c r="G26" s="188">
        <v>16</v>
      </c>
      <c r="H26" s="184">
        <v>1</v>
      </c>
      <c r="I26" s="62"/>
      <c r="J26" s="63"/>
      <c r="K26" s="60"/>
      <c r="L26" s="33"/>
      <c r="M26" s="50"/>
      <c r="N26" s="41"/>
      <c r="O26" s="50"/>
      <c r="P26" s="41"/>
      <c r="Q26" s="43">
        <v>16</v>
      </c>
      <c r="R26" s="41"/>
      <c r="S26" s="43"/>
      <c r="T26" s="41"/>
      <c r="U26" s="43"/>
      <c r="V26" s="41"/>
      <c r="W26" s="3"/>
      <c r="X26" s="3"/>
    </row>
    <row r="27" spans="1:24" ht="16.5" thickBot="1">
      <c r="A27" s="134" t="s">
        <v>49</v>
      </c>
      <c r="B27" s="182" t="s">
        <v>63</v>
      </c>
      <c r="C27" s="12" t="s">
        <v>131</v>
      </c>
      <c r="D27" s="160" t="s">
        <v>130</v>
      </c>
      <c r="E27" s="161">
        <v>1</v>
      </c>
      <c r="F27" s="13">
        <v>1</v>
      </c>
      <c r="G27" s="190">
        <v>8</v>
      </c>
      <c r="H27" s="189">
        <v>1</v>
      </c>
      <c r="I27" s="185"/>
      <c r="J27" s="186"/>
      <c r="K27" s="185"/>
      <c r="L27" s="36"/>
      <c r="M27" s="51"/>
      <c r="N27" s="47">
        <v>8</v>
      </c>
      <c r="O27" s="51"/>
      <c r="P27" s="44"/>
      <c r="Q27" s="45"/>
      <c r="R27" s="44"/>
      <c r="S27" s="45"/>
      <c r="T27" s="44"/>
      <c r="U27" s="45"/>
      <c r="V27" s="44"/>
      <c r="W27" s="3"/>
      <c r="X27" s="3"/>
    </row>
    <row r="28" spans="1:24" ht="19.5" thickBot="1">
      <c r="A28" s="145" t="s">
        <v>22</v>
      </c>
      <c r="B28" s="146" t="s">
        <v>129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4"/>
      <c r="U28" s="143"/>
      <c r="V28" s="144"/>
      <c r="W28" s="3"/>
      <c r="X28" s="3"/>
    </row>
    <row r="29" spans="1:24" ht="19.5" thickBot="1">
      <c r="A29" s="134" t="s">
        <v>50</v>
      </c>
      <c r="B29" s="2" t="s">
        <v>116</v>
      </c>
      <c r="C29" s="167"/>
      <c r="D29" s="155" t="s">
        <v>130</v>
      </c>
      <c r="E29" s="168">
        <v>1</v>
      </c>
      <c r="F29" s="259">
        <v>14</v>
      </c>
      <c r="G29" s="17">
        <v>16</v>
      </c>
      <c r="H29" s="169"/>
      <c r="I29" s="170"/>
      <c r="J29" s="171"/>
      <c r="K29" s="171"/>
      <c r="L29" s="131">
        <v>1</v>
      </c>
      <c r="M29" s="52"/>
      <c r="N29" s="37"/>
      <c r="O29" s="40"/>
      <c r="P29" s="37"/>
      <c r="Q29" s="40"/>
      <c r="R29" s="37"/>
      <c r="S29" s="40"/>
      <c r="T29" s="37">
        <v>8</v>
      </c>
      <c r="U29" s="40"/>
      <c r="V29" s="37">
        <v>8</v>
      </c>
      <c r="W29" s="3"/>
      <c r="X29" s="3"/>
    </row>
    <row r="30" spans="1:24" ht="19.5" thickBot="1">
      <c r="A30" s="134" t="s">
        <v>51</v>
      </c>
      <c r="B30" s="2" t="s">
        <v>117</v>
      </c>
      <c r="C30" s="172"/>
      <c r="D30" s="160" t="s">
        <v>130</v>
      </c>
      <c r="E30" s="173">
        <v>1</v>
      </c>
      <c r="F30" s="260"/>
      <c r="G30" s="20">
        <v>16</v>
      </c>
      <c r="H30" s="174"/>
      <c r="I30" s="175"/>
      <c r="J30" s="176"/>
      <c r="K30" s="176"/>
      <c r="L30" s="177">
        <v>1</v>
      </c>
      <c r="M30" s="27"/>
      <c r="N30" s="47"/>
      <c r="O30" s="45"/>
      <c r="P30" s="47"/>
      <c r="Q30" s="45"/>
      <c r="R30" s="47"/>
      <c r="S30" s="27"/>
      <c r="T30" s="28">
        <v>8</v>
      </c>
      <c r="U30" s="27"/>
      <c r="V30" s="28">
        <v>8</v>
      </c>
      <c r="W30" s="3"/>
      <c r="X30" s="3"/>
    </row>
    <row r="31" spans="1:24" ht="19.5" thickBot="1">
      <c r="A31" s="147" t="s">
        <v>22</v>
      </c>
      <c r="B31" s="257" t="s">
        <v>128</v>
      </c>
      <c r="C31" s="258"/>
      <c r="D31" s="258"/>
      <c r="E31" s="258"/>
      <c r="F31" s="178"/>
      <c r="G31" s="148"/>
      <c r="H31" s="148"/>
      <c r="I31" s="148"/>
      <c r="J31" s="148"/>
      <c r="K31" s="148"/>
      <c r="L31" s="148"/>
      <c r="M31" s="179"/>
      <c r="N31" s="149"/>
      <c r="O31" s="148"/>
      <c r="P31" s="148"/>
      <c r="Q31" s="148"/>
      <c r="R31" s="148"/>
      <c r="S31" s="148"/>
      <c r="T31" s="149"/>
      <c r="U31" s="148"/>
      <c r="V31" s="149"/>
      <c r="W31" s="3"/>
      <c r="X31" s="3"/>
    </row>
    <row r="32" spans="1:24" ht="16.5" thickBot="1">
      <c r="A32" s="134" t="s">
        <v>52</v>
      </c>
      <c r="B32" s="2" t="s">
        <v>58</v>
      </c>
      <c r="C32" s="25"/>
      <c r="D32" s="155" t="s">
        <v>130</v>
      </c>
      <c r="E32" s="180">
        <v>1</v>
      </c>
      <c r="F32" s="181">
        <v>4</v>
      </c>
      <c r="G32" s="17">
        <v>32</v>
      </c>
      <c r="H32" s="21"/>
      <c r="I32" s="131">
        <v>1</v>
      </c>
      <c r="J32" s="180"/>
      <c r="K32" s="180"/>
      <c r="L32" s="157"/>
      <c r="M32" s="25"/>
      <c r="N32" s="26"/>
      <c r="O32" s="25"/>
      <c r="P32" s="26">
        <v>16</v>
      </c>
      <c r="Q32" s="38"/>
      <c r="R32" s="30"/>
      <c r="S32" s="38"/>
      <c r="T32" s="30">
        <v>16</v>
      </c>
      <c r="U32" s="38"/>
      <c r="V32" s="30"/>
      <c r="W32" s="3"/>
      <c r="X32" s="3"/>
    </row>
    <row r="33" spans="1:24" ht="16.5" thickBot="1">
      <c r="A33" s="134" t="s">
        <v>53</v>
      </c>
      <c r="B33" s="2" t="s">
        <v>57</v>
      </c>
      <c r="C33" s="12"/>
      <c r="D33" s="160" t="s">
        <v>130</v>
      </c>
      <c r="E33" s="161">
        <v>1</v>
      </c>
      <c r="F33" s="162">
        <v>5</v>
      </c>
      <c r="G33" s="20">
        <v>32</v>
      </c>
      <c r="H33" s="14"/>
      <c r="I33" s="177">
        <v>1</v>
      </c>
      <c r="J33" s="161"/>
      <c r="K33" s="161"/>
      <c r="L33" s="161"/>
      <c r="M33" s="12"/>
      <c r="N33" s="13">
        <v>16</v>
      </c>
      <c r="O33" s="12"/>
      <c r="P33" s="13"/>
      <c r="Q33" s="29">
        <v>16</v>
      </c>
      <c r="R33" s="36"/>
      <c r="S33" s="29"/>
      <c r="T33" s="36"/>
      <c r="U33" s="29"/>
      <c r="V33" s="36"/>
      <c r="W33" s="3"/>
      <c r="X33" s="3"/>
    </row>
    <row r="34" spans="1:24" ht="19.5" thickBot="1">
      <c r="A34" s="147" t="s">
        <v>22</v>
      </c>
      <c r="B34" s="254" t="s">
        <v>23</v>
      </c>
      <c r="C34" s="255"/>
      <c r="D34" s="255"/>
      <c r="E34" s="255"/>
      <c r="F34" s="150"/>
      <c r="G34" s="150"/>
      <c r="H34" s="150"/>
      <c r="I34" s="150"/>
      <c r="J34" s="150"/>
      <c r="K34" s="150"/>
      <c r="L34" s="150"/>
      <c r="M34" s="148"/>
      <c r="N34" s="148"/>
      <c r="O34" s="148"/>
      <c r="P34" s="148"/>
      <c r="Q34" s="148"/>
      <c r="R34" s="148"/>
      <c r="S34" s="148"/>
      <c r="T34" s="149"/>
      <c r="U34" s="148"/>
      <c r="V34" s="149"/>
      <c r="W34" s="3"/>
      <c r="X34" s="3"/>
    </row>
    <row r="35" spans="1:24" s="198" customFormat="1" ht="19.5" thickBot="1">
      <c r="A35" s="191"/>
      <c r="B35" s="192" t="s">
        <v>21</v>
      </c>
      <c r="C35" s="193"/>
      <c r="D35" s="193"/>
      <c r="E35" s="193"/>
      <c r="F35" s="199">
        <f>SUM(F15:F21,F23:F27,F29,F32:F33)</f>
        <v>152</v>
      </c>
      <c r="G35" s="194"/>
      <c r="H35" s="195"/>
      <c r="I35" s="195"/>
      <c r="J35" s="195"/>
      <c r="K35" s="195"/>
      <c r="L35" s="195"/>
      <c r="M35" s="195"/>
      <c r="N35" s="195"/>
      <c r="O35" s="196"/>
      <c r="P35" s="195"/>
      <c r="Q35" s="195"/>
      <c r="R35" s="195"/>
      <c r="S35" s="195"/>
      <c r="T35" s="195"/>
      <c r="U35" s="195"/>
      <c r="V35" s="195"/>
      <c r="W35" s="197"/>
      <c r="X35" s="197"/>
    </row>
    <row r="36" spans="1:24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</sheetData>
  <sheetProtection insertRows="0" deleteRows="0"/>
  <mergeCells count="40">
    <mergeCell ref="A1:U1"/>
    <mergeCell ref="B34:E34"/>
    <mergeCell ref="J11:J13"/>
    <mergeCell ref="K11:K13"/>
    <mergeCell ref="I11:I13"/>
    <mergeCell ref="B31:E31"/>
    <mergeCell ref="E9:E13"/>
    <mergeCell ref="F29:F30"/>
    <mergeCell ref="B14:R14"/>
    <mergeCell ref="G10:G13"/>
    <mergeCell ref="U10:X10"/>
    <mergeCell ref="U11:V11"/>
    <mergeCell ref="U12:V12"/>
    <mergeCell ref="M9:V9"/>
    <mergeCell ref="B4:K4"/>
    <mergeCell ref="B7:T7"/>
    <mergeCell ref="C9:C13"/>
    <mergeCell ref="B6:T6"/>
    <mergeCell ref="Q11:R11"/>
    <mergeCell ref="G9:L9"/>
    <mergeCell ref="A2:T2"/>
    <mergeCell ref="B5:L5"/>
    <mergeCell ref="O12:P12"/>
    <mergeCell ref="Q12:R12"/>
    <mergeCell ref="B3:T3"/>
    <mergeCell ref="D9:D13"/>
    <mergeCell ref="A9:A13"/>
    <mergeCell ref="H11:H13"/>
    <mergeCell ref="L11:L13"/>
    <mergeCell ref="B9:B13"/>
    <mergeCell ref="F15:F20"/>
    <mergeCell ref="S11:T11"/>
    <mergeCell ref="S12:T12"/>
    <mergeCell ref="M11:N11"/>
    <mergeCell ref="F9:F13"/>
    <mergeCell ref="H10:L10"/>
    <mergeCell ref="M10:P10"/>
    <mergeCell ref="M12:N12"/>
    <mergeCell ref="O11:P11"/>
    <mergeCell ref="Q10:T10"/>
  </mergeCells>
  <printOptions/>
  <pageMargins left="1.3768503937007874" right="0.31" top="0.59" bottom="0.16" header="0.31" footer="0.31"/>
  <pageSetup fitToHeight="1" fitToWidth="1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0" workbookViewId="0" topLeftCell="A1">
      <selection activeCell="K85" sqref="K85"/>
    </sheetView>
  </sheetViews>
  <sheetFormatPr defaultColWidth="9.00390625" defaultRowHeight="12.75"/>
  <cols>
    <col min="1" max="1" width="42.75390625" style="0" customWidth="1"/>
    <col min="2" max="2" width="9.125" style="0" customWidth="1"/>
    <col min="3" max="3" width="12.00390625" style="0" customWidth="1"/>
    <col min="4" max="4" width="11.125" style="0" customWidth="1"/>
    <col min="5" max="5" width="23.25390625" style="0" customWidth="1"/>
    <col min="7" max="7" width="11.625" style="0" customWidth="1"/>
    <col min="8" max="9" width="8.875" style="0" customWidth="1"/>
    <col min="12" max="12" width="15.25390625" style="0" customWidth="1"/>
  </cols>
  <sheetData>
    <row r="1" spans="1:12" ht="15">
      <c r="A1" s="75" t="s">
        <v>64</v>
      </c>
      <c r="B1" s="75"/>
      <c r="C1" s="75"/>
      <c r="D1" s="75"/>
      <c r="E1" s="75"/>
      <c r="F1" s="75"/>
      <c r="G1" s="75"/>
      <c r="H1" s="75"/>
      <c r="I1" s="75"/>
      <c r="J1" s="75" t="s">
        <v>65</v>
      </c>
      <c r="K1" s="75"/>
      <c r="L1" s="75" t="s">
        <v>66</v>
      </c>
    </row>
    <row r="2" spans="1:12" ht="15" thickBot="1">
      <c r="A2" s="309" t="s">
        <v>90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</row>
    <row r="3" spans="1:12" ht="15" thickBot="1">
      <c r="A3" s="310" t="s">
        <v>67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2"/>
    </row>
    <row r="4" spans="1:12" ht="21" customHeight="1">
      <c r="A4" s="313" t="s">
        <v>91</v>
      </c>
      <c r="B4" s="313"/>
      <c r="C4" s="313"/>
      <c r="D4" s="313"/>
      <c r="E4" s="76"/>
      <c r="F4" s="76"/>
      <c r="G4" s="76"/>
      <c r="H4" s="76"/>
      <c r="I4" s="76"/>
      <c r="J4" s="76"/>
      <c r="K4" s="76"/>
      <c r="L4" s="76"/>
    </row>
    <row r="5" spans="1:12" ht="21" customHeight="1">
      <c r="A5" s="130" t="s">
        <v>127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21" customHeight="1">
      <c r="A6" s="130" t="s">
        <v>68</v>
      </c>
      <c r="B6" s="74"/>
      <c r="C6" s="74"/>
      <c r="D6" s="74"/>
      <c r="E6" s="74"/>
      <c r="F6" s="74"/>
      <c r="G6" s="74"/>
      <c r="H6" s="74"/>
      <c r="I6" s="74"/>
      <c r="J6" s="75"/>
      <c r="K6" s="74"/>
      <c r="L6" s="74"/>
    </row>
    <row r="7" spans="1:12" ht="15">
      <c r="A7" s="74"/>
      <c r="B7" s="74"/>
      <c r="C7" s="74"/>
      <c r="D7" s="74"/>
      <c r="E7" s="74"/>
      <c r="F7" s="74"/>
      <c r="G7" s="74"/>
      <c r="H7" s="74"/>
      <c r="I7" s="74"/>
      <c r="J7" s="74" t="s">
        <v>69</v>
      </c>
      <c r="K7" s="74"/>
      <c r="L7" s="74"/>
    </row>
    <row r="8" spans="1:12" ht="15">
      <c r="A8" s="280" t="s">
        <v>70</v>
      </c>
      <c r="B8" s="282" t="s">
        <v>71</v>
      </c>
      <c r="C8" s="282" t="s">
        <v>72</v>
      </c>
      <c r="D8" s="282" t="s">
        <v>124</v>
      </c>
      <c r="E8" s="280" t="s">
        <v>73</v>
      </c>
      <c r="F8" s="291" t="s">
        <v>74</v>
      </c>
      <c r="G8" s="291"/>
      <c r="H8" s="291" t="s">
        <v>75</v>
      </c>
      <c r="I8" s="291"/>
      <c r="J8" s="288" t="s">
        <v>76</v>
      </c>
      <c r="K8" s="292"/>
      <c r="L8" s="293"/>
    </row>
    <row r="9" spans="1:12" ht="120.75" customHeight="1">
      <c r="A9" s="281"/>
      <c r="B9" s="283"/>
      <c r="C9" s="283"/>
      <c r="D9" s="283"/>
      <c r="E9" s="281"/>
      <c r="F9" s="79" t="s">
        <v>77</v>
      </c>
      <c r="G9" s="80" t="s">
        <v>78</v>
      </c>
      <c r="H9" s="79" t="s">
        <v>77</v>
      </c>
      <c r="I9" s="80" t="s">
        <v>78</v>
      </c>
      <c r="J9" s="78" t="s">
        <v>79</v>
      </c>
      <c r="K9" s="81" t="s">
        <v>80</v>
      </c>
      <c r="L9" s="82" t="s">
        <v>81</v>
      </c>
    </row>
    <row r="10" spans="1:12" ht="15">
      <c r="A10" s="83">
        <v>1</v>
      </c>
      <c r="B10" s="83"/>
      <c r="C10" s="83"/>
      <c r="D10" s="83"/>
      <c r="E10" s="83">
        <v>2</v>
      </c>
      <c r="F10" s="84">
        <v>3</v>
      </c>
      <c r="G10" s="85">
        <v>4</v>
      </c>
      <c r="H10" s="84">
        <v>5</v>
      </c>
      <c r="I10" s="85">
        <v>6</v>
      </c>
      <c r="J10" s="86">
        <v>7</v>
      </c>
      <c r="K10" s="83">
        <v>8</v>
      </c>
      <c r="L10" s="84">
        <v>9</v>
      </c>
    </row>
    <row r="11" spans="1:12" ht="15">
      <c r="A11" s="87" t="s">
        <v>109</v>
      </c>
      <c r="B11" s="88"/>
      <c r="C11" s="306"/>
      <c r="D11" s="307"/>
      <c r="E11" s="307"/>
      <c r="F11" s="307"/>
      <c r="G11" s="307"/>
      <c r="H11" s="307"/>
      <c r="I11" s="307"/>
      <c r="J11" s="307"/>
      <c r="K11" s="307"/>
      <c r="L11" s="308"/>
    </row>
    <row r="12" spans="1:12" ht="30" customHeight="1">
      <c r="A12" s="120" t="s">
        <v>36</v>
      </c>
      <c r="B12" s="228" t="s">
        <v>96</v>
      </c>
      <c r="C12" s="91">
        <v>40</v>
      </c>
      <c r="D12" s="91" t="s">
        <v>83</v>
      </c>
      <c r="E12" s="89" t="s">
        <v>104</v>
      </c>
      <c r="F12" s="91">
        <v>24</v>
      </c>
      <c r="G12" s="92">
        <v>3</v>
      </c>
      <c r="H12" s="98">
        <v>16</v>
      </c>
      <c r="I12" s="92">
        <v>3</v>
      </c>
      <c r="J12" s="267"/>
      <c r="K12" s="267"/>
      <c r="L12" s="280">
        <v>1.2</v>
      </c>
    </row>
    <row r="13" spans="1:12" ht="27.75" customHeight="1">
      <c r="A13" s="120" t="s">
        <v>37</v>
      </c>
      <c r="B13" s="229"/>
      <c r="C13" s="91">
        <v>32</v>
      </c>
      <c r="D13" s="91" t="s">
        <v>83</v>
      </c>
      <c r="E13" s="89" t="s">
        <v>103</v>
      </c>
      <c r="F13" s="91">
        <v>16</v>
      </c>
      <c r="G13" s="92">
        <v>3</v>
      </c>
      <c r="H13" s="98">
        <v>16</v>
      </c>
      <c r="I13" s="92">
        <v>3</v>
      </c>
      <c r="J13" s="268"/>
      <c r="K13" s="268"/>
      <c r="L13" s="294"/>
    </row>
    <row r="14" spans="1:12" ht="26.25" customHeight="1">
      <c r="A14" s="120" t="s">
        <v>38</v>
      </c>
      <c r="B14" s="229"/>
      <c r="C14" s="91">
        <v>32</v>
      </c>
      <c r="D14" s="91" t="s">
        <v>83</v>
      </c>
      <c r="E14" s="120" t="s">
        <v>92</v>
      </c>
      <c r="F14" s="91">
        <v>16</v>
      </c>
      <c r="G14" s="92">
        <v>3</v>
      </c>
      <c r="H14" s="98">
        <v>16</v>
      </c>
      <c r="I14" s="92">
        <v>3</v>
      </c>
      <c r="J14" s="268"/>
      <c r="K14" s="268"/>
      <c r="L14" s="294"/>
    </row>
    <row r="15" spans="1:12" ht="27" customHeight="1">
      <c r="A15" s="120" t="s">
        <v>39</v>
      </c>
      <c r="B15" s="229"/>
      <c r="C15" s="91">
        <v>32</v>
      </c>
      <c r="D15" s="91" t="s">
        <v>83</v>
      </c>
      <c r="E15" s="89" t="s">
        <v>102</v>
      </c>
      <c r="F15" s="91">
        <v>16</v>
      </c>
      <c r="G15" s="92">
        <v>3</v>
      </c>
      <c r="H15" s="98">
        <v>16</v>
      </c>
      <c r="I15" s="92">
        <v>3</v>
      </c>
      <c r="J15" s="268"/>
      <c r="K15" s="268"/>
      <c r="L15" s="294"/>
    </row>
    <row r="16" spans="1:12" ht="15.75" customHeight="1">
      <c r="A16" s="120" t="s">
        <v>40</v>
      </c>
      <c r="B16" s="229"/>
      <c r="C16" s="91">
        <v>40</v>
      </c>
      <c r="D16" s="91" t="s">
        <v>85</v>
      </c>
      <c r="E16" s="89" t="s">
        <v>93</v>
      </c>
      <c r="F16" s="91">
        <v>24</v>
      </c>
      <c r="G16" s="92">
        <v>3</v>
      </c>
      <c r="H16" s="98">
        <v>16</v>
      </c>
      <c r="I16" s="92">
        <v>3</v>
      </c>
      <c r="J16" s="268"/>
      <c r="K16" s="268"/>
      <c r="L16" s="294"/>
    </row>
    <row r="17" spans="1:12" ht="15.75" customHeight="1">
      <c r="A17" s="120" t="s">
        <v>111</v>
      </c>
      <c r="B17" s="229"/>
      <c r="C17" s="91">
        <v>32</v>
      </c>
      <c r="D17" s="91" t="s">
        <v>83</v>
      </c>
      <c r="E17" s="89" t="s">
        <v>94</v>
      </c>
      <c r="F17" s="91">
        <v>16</v>
      </c>
      <c r="G17" s="92">
        <v>3</v>
      </c>
      <c r="H17" s="98">
        <v>16</v>
      </c>
      <c r="I17" s="92">
        <v>3</v>
      </c>
      <c r="J17" s="268"/>
      <c r="K17" s="268"/>
      <c r="L17" s="294"/>
    </row>
    <row r="18" spans="1:12" ht="39" customHeight="1">
      <c r="A18" s="120" t="s">
        <v>110</v>
      </c>
      <c r="B18" s="229"/>
      <c r="C18" s="91">
        <v>32</v>
      </c>
      <c r="D18" s="91" t="s">
        <v>83</v>
      </c>
      <c r="E18" s="120" t="s">
        <v>101</v>
      </c>
      <c r="F18" s="91">
        <v>16</v>
      </c>
      <c r="G18" s="92">
        <v>3</v>
      </c>
      <c r="H18" s="98">
        <v>16</v>
      </c>
      <c r="I18" s="92">
        <v>3</v>
      </c>
      <c r="J18" s="268"/>
      <c r="K18" s="268"/>
      <c r="L18" s="294"/>
    </row>
    <row r="19" spans="1:12" ht="15">
      <c r="A19" s="275" t="s">
        <v>95</v>
      </c>
      <c r="B19" s="276"/>
      <c r="C19" s="212"/>
      <c r="D19" s="213"/>
      <c r="E19" s="213"/>
      <c r="F19" s="213"/>
      <c r="G19" s="213"/>
      <c r="H19" s="213"/>
      <c r="I19" s="213"/>
      <c r="J19" s="213"/>
      <c r="K19" s="213"/>
      <c r="L19" s="305"/>
    </row>
    <row r="20" spans="1:12" ht="15">
      <c r="A20" s="94" t="s">
        <v>99</v>
      </c>
      <c r="B20" s="91" t="s">
        <v>84</v>
      </c>
      <c r="C20" s="91">
        <v>16</v>
      </c>
      <c r="D20" s="91" t="s">
        <v>85</v>
      </c>
      <c r="E20" s="89" t="s">
        <v>100</v>
      </c>
      <c r="F20" s="91"/>
      <c r="G20" s="85"/>
      <c r="H20" s="91">
        <v>16</v>
      </c>
      <c r="I20" s="96">
        <v>2</v>
      </c>
      <c r="J20" s="95">
        <v>2</v>
      </c>
      <c r="K20" s="95"/>
      <c r="L20" s="91"/>
    </row>
    <row r="21" spans="1:12" ht="34.5" customHeight="1">
      <c r="A21" s="120" t="s">
        <v>125</v>
      </c>
      <c r="B21" s="91" t="s">
        <v>84</v>
      </c>
      <c r="C21" s="91">
        <v>32</v>
      </c>
      <c r="D21" s="91" t="s">
        <v>85</v>
      </c>
      <c r="E21" s="120" t="s">
        <v>105</v>
      </c>
      <c r="F21" s="86">
        <v>16</v>
      </c>
      <c r="G21" s="96">
        <v>3</v>
      </c>
      <c r="H21" s="86">
        <v>16</v>
      </c>
      <c r="I21" s="96">
        <v>3</v>
      </c>
      <c r="J21" s="98">
        <v>2</v>
      </c>
      <c r="K21" s="86">
        <v>1</v>
      </c>
      <c r="L21" s="98"/>
    </row>
    <row r="22" spans="1:12" ht="28.5" customHeight="1">
      <c r="A22" s="120" t="s">
        <v>126</v>
      </c>
      <c r="B22" s="91" t="s">
        <v>96</v>
      </c>
      <c r="C22" s="91">
        <v>32</v>
      </c>
      <c r="D22" s="91" t="s">
        <v>85</v>
      </c>
      <c r="E22" s="120" t="s">
        <v>97</v>
      </c>
      <c r="F22" s="86">
        <v>16</v>
      </c>
      <c r="G22" s="96">
        <v>3</v>
      </c>
      <c r="H22" s="86">
        <v>16</v>
      </c>
      <c r="I22" s="96">
        <v>3</v>
      </c>
      <c r="J22" s="98">
        <v>2</v>
      </c>
      <c r="K22" s="86">
        <v>1</v>
      </c>
      <c r="L22" s="98"/>
    </row>
    <row r="23" spans="1:12" ht="21" customHeight="1">
      <c r="A23" s="120" t="s">
        <v>63</v>
      </c>
      <c r="B23" s="91" t="s">
        <v>84</v>
      </c>
      <c r="C23" s="91">
        <v>8</v>
      </c>
      <c r="D23" s="91" t="s">
        <v>85</v>
      </c>
      <c r="E23" s="89"/>
      <c r="F23" s="86">
        <v>8</v>
      </c>
      <c r="G23" s="96">
        <v>1</v>
      </c>
      <c r="H23" s="99"/>
      <c r="I23" s="100"/>
      <c r="J23" s="98">
        <v>1</v>
      </c>
      <c r="K23" s="83"/>
      <c r="L23" s="98"/>
    </row>
    <row r="24" spans="1:12" ht="14.25">
      <c r="A24" s="269" t="s">
        <v>98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1"/>
    </row>
    <row r="25" spans="1:12" ht="12.75">
      <c r="A25" s="302" t="s">
        <v>57</v>
      </c>
      <c r="B25" s="280" t="s">
        <v>82</v>
      </c>
      <c r="C25" s="280">
        <v>16</v>
      </c>
      <c r="D25" s="280" t="s">
        <v>85</v>
      </c>
      <c r="E25" s="302" t="s">
        <v>107</v>
      </c>
      <c r="F25" s="297">
        <v>16</v>
      </c>
      <c r="G25" s="295">
        <v>2</v>
      </c>
      <c r="H25" s="297"/>
      <c r="I25" s="295"/>
      <c r="J25" s="267"/>
      <c r="K25" s="300"/>
      <c r="L25" s="280">
        <v>1</v>
      </c>
    </row>
    <row r="26" spans="1:12" ht="12.75">
      <c r="A26" s="304"/>
      <c r="B26" s="281"/>
      <c r="C26" s="281"/>
      <c r="D26" s="281"/>
      <c r="E26" s="303"/>
      <c r="F26" s="298"/>
      <c r="G26" s="296"/>
      <c r="H26" s="298"/>
      <c r="I26" s="296"/>
      <c r="J26" s="299"/>
      <c r="K26" s="301"/>
      <c r="L26" s="281"/>
    </row>
    <row r="27" spans="1:12" ht="15">
      <c r="A27" s="121" t="s">
        <v>106</v>
      </c>
      <c r="B27" s="98" t="s">
        <v>82</v>
      </c>
      <c r="C27" s="98">
        <v>16</v>
      </c>
      <c r="D27" s="98" t="s">
        <v>85</v>
      </c>
      <c r="E27" s="105" t="s">
        <v>108</v>
      </c>
      <c r="F27" s="86"/>
      <c r="G27" s="96"/>
      <c r="H27" s="86">
        <v>16</v>
      </c>
      <c r="I27" s="96">
        <v>2</v>
      </c>
      <c r="J27" s="97"/>
      <c r="K27" s="83"/>
      <c r="L27" s="98">
        <v>2</v>
      </c>
    </row>
    <row r="28" spans="1:12" ht="14.25">
      <c r="A28" s="269"/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1"/>
    </row>
    <row r="29" spans="1:12" ht="15">
      <c r="A29" s="106"/>
      <c r="B29" s="106"/>
      <c r="C29" s="97">
        <f>SUM(C12:C18,C20:C23,C25:C27)</f>
        <v>360</v>
      </c>
      <c r="D29" s="106"/>
      <c r="E29" s="107" t="s">
        <v>86</v>
      </c>
      <c r="F29" s="112">
        <f>SUM(F12:F18,F20:F23,F25:F27)</f>
        <v>184</v>
      </c>
      <c r="G29" s="112">
        <f>SUM(G12:G18,G20:G23,G25:G27)</f>
        <v>30</v>
      </c>
      <c r="H29" s="112">
        <f>SUM(H20:H23,H25:H27,H12:H18)</f>
        <v>176</v>
      </c>
      <c r="I29" s="112">
        <f>SUM(I12:I18,I20:I23,I25:I27)</f>
        <v>31</v>
      </c>
      <c r="J29" s="111"/>
      <c r="K29" s="111"/>
      <c r="L29" s="111"/>
    </row>
    <row r="30" spans="1:12" ht="14.25">
      <c r="A30" s="108"/>
      <c r="B30" s="108"/>
      <c r="C30" s="108"/>
      <c r="D30" s="108"/>
      <c r="E30" s="109"/>
      <c r="F30" s="110"/>
      <c r="G30" s="110"/>
      <c r="H30" s="110"/>
      <c r="I30" s="110"/>
      <c r="J30" s="110"/>
      <c r="K30" s="110"/>
      <c r="L30" s="110"/>
    </row>
    <row r="31" spans="2:12" ht="17.25" customHeight="1">
      <c r="B31" s="65"/>
      <c r="C31" s="65"/>
      <c r="D31" s="65"/>
      <c r="E31" s="66"/>
      <c r="F31" s="67"/>
      <c r="G31" s="67"/>
      <c r="H31" s="67"/>
      <c r="I31" s="67"/>
      <c r="J31" s="67"/>
      <c r="K31" s="67"/>
      <c r="L31" s="67"/>
    </row>
    <row r="32" spans="1:12" ht="15.75" customHeight="1">
      <c r="A32" s="64"/>
      <c r="B32" s="65"/>
      <c r="C32" s="65"/>
      <c r="D32" s="65"/>
      <c r="E32" s="66"/>
      <c r="F32" s="67"/>
      <c r="G32" s="67"/>
      <c r="H32" s="67"/>
      <c r="I32" s="67"/>
      <c r="J32" s="67"/>
      <c r="K32" s="67"/>
      <c r="L32" s="67"/>
    </row>
    <row r="33" spans="1:12" ht="15">
      <c r="A33" s="65"/>
      <c r="B33" s="65"/>
      <c r="C33" s="65"/>
      <c r="D33" s="65"/>
      <c r="E33" s="66"/>
      <c r="F33" s="67"/>
      <c r="G33" s="67"/>
      <c r="H33" s="67"/>
      <c r="I33" s="67"/>
      <c r="J33" s="74" t="s">
        <v>87</v>
      </c>
      <c r="K33" s="74"/>
      <c r="L33" s="67"/>
    </row>
    <row r="34" spans="1:12" ht="13.5" customHeight="1">
      <c r="A34" s="280" t="s">
        <v>70</v>
      </c>
      <c r="B34" s="282" t="s">
        <v>71</v>
      </c>
      <c r="C34" s="282" t="s">
        <v>72</v>
      </c>
      <c r="D34" s="282" t="s">
        <v>114</v>
      </c>
      <c r="E34" s="280" t="s">
        <v>73</v>
      </c>
      <c r="F34" s="291" t="s">
        <v>88</v>
      </c>
      <c r="G34" s="291"/>
      <c r="H34" s="291" t="s">
        <v>89</v>
      </c>
      <c r="I34" s="291"/>
      <c r="J34" s="288" t="s">
        <v>76</v>
      </c>
      <c r="K34" s="292"/>
      <c r="L34" s="293"/>
    </row>
    <row r="35" spans="1:12" ht="99.75" customHeight="1">
      <c r="A35" s="281"/>
      <c r="B35" s="283"/>
      <c r="C35" s="283"/>
      <c r="D35" s="283"/>
      <c r="E35" s="281"/>
      <c r="F35" s="79" t="s">
        <v>77</v>
      </c>
      <c r="G35" s="80" t="s">
        <v>78</v>
      </c>
      <c r="H35" s="79" t="s">
        <v>77</v>
      </c>
      <c r="I35" s="80" t="s">
        <v>78</v>
      </c>
      <c r="J35" s="78" t="s">
        <v>79</v>
      </c>
      <c r="K35" s="81" t="s">
        <v>80</v>
      </c>
      <c r="L35" s="82" t="s">
        <v>81</v>
      </c>
    </row>
    <row r="36" spans="1:12" ht="15">
      <c r="A36" s="83">
        <v>1</v>
      </c>
      <c r="B36" s="83"/>
      <c r="C36" s="83"/>
      <c r="D36" s="83"/>
      <c r="E36" s="83">
        <v>2</v>
      </c>
      <c r="F36" s="84">
        <v>3</v>
      </c>
      <c r="G36" s="85">
        <v>4</v>
      </c>
      <c r="H36" s="84">
        <v>5</v>
      </c>
      <c r="I36" s="85">
        <v>6</v>
      </c>
      <c r="J36" s="86">
        <v>7</v>
      </c>
      <c r="K36" s="83">
        <v>8</v>
      </c>
      <c r="L36" s="84">
        <v>9</v>
      </c>
    </row>
    <row r="37" spans="1:12" ht="14.25">
      <c r="A37" s="269" t="s">
        <v>134</v>
      </c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1"/>
    </row>
    <row r="38" spans="1:12" ht="27" customHeight="1">
      <c r="A38" s="120" t="s">
        <v>36</v>
      </c>
      <c r="B38" s="228" t="s">
        <v>96</v>
      </c>
      <c r="C38" s="91">
        <v>40</v>
      </c>
      <c r="D38" s="91" t="s">
        <v>83</v>
      </c>
      <c r="E38" s="120" t="s">
        <v>104</v>
      </c>
      <c r="F38" s="91">
        <v>24</v>
      </c>
      <c r="G38" s="92">
        <v>3</v>
      </c>
      <c r="H38" s="98">
        <v>16</v>
      </c>
      <c r="I38" s="92">
        <v>5</v>
      </c>
      <c r="J38" s="267"/>
      <c r="K38" s="267"/>
      <c r="L38" s="280">
        <v>3.4</v>
      </c>
    </row>
    <row r="39" spans="1:12" ht="35.25" customHeight="1">
      <c r="A39" s="120" t="s">
        <v>37</v>
      </c>
      <c r="B39" s="229"/>
      <c r="C39" s="91">
        <v>32</v>
      </c>
      <c r="D39" s="91" t="s">
        <v>83</v>
      </c>
      <c r="E39" s="120" t="s">
        <v>103</v>
      </c>
      <c r="F39" s="91">
        <v>16</v>
      </c>
      <c r="G39" s="92">
        <v>3</v>
      </c>
      <c r="H39" s="98">
        <v>16</v>
      </c>
      <c r="I39" s="92">
        <v>5</v>
      </c>
      <c r="J39" s="268"/>
      <c r="K39" s="268"/>
      <c r="L39" s="294"/>
    </row>
    <row r="40" spans="1:12" ht="14.25" customHeight="1">
      <c r="A40" s="120" t="s">
        <v>38</v>
      </c>
      <c r="B40" s="229"/>
      <c r="C40" s="91">
        <v>32</v>
      </c>
      <c r="D40" s="91" t="s">
        <v>83</v>
      </c>
      <c r="E40" s="120" t="s">
        <v>92</v>
      </c>
      <c r="F40" s="91">
        <v>16</v>
      </c>
      <c r="G40" s="92">
        <v>3</v>
      </c>
      <c r="H40" s="98">
        <v>16</v>
      </c>
      <c r="I40" s="92">
        <v>5</v>
      </c>
      <c r="J40" s="268"/>
      <c r="K40" s="268"/>
      <c r="L40" s="294"/>
    </row>
    <row r="41" spans="1:12" ht="31.5" customHeight="1">
      <c r="A41" s="120" t="s">
        <v>39</v>
      </c>
      <c r="B41" s="229"/>
      <c r="C41" s="91">
        <v>32</v>
      </c>
      <c r="D41" s="91" t="s">
        <v>83</v>
      </c>
      <c r="E41" s="120" t="s">
        <v>102</v>
      </c>
      <c r="F41" s="91">
        <v>16</v>
      </c>
      <c r="G41" s="92">
        <v>3</v>
      </c>
      <c r="H41" s="98">
        <v>16</v>
      </c>
      <c r="I41" s="92">
        <v>5</v>
      </c>
      <c r="J41" s="268"/>
      <c r="K41" s="268"/>
      <c r="L41" s="294"/>
    </row>
    <row r="42" spans="1:12" ht="18.75" customHeight="1">
      <c r="A42" s="120" t="s">
        <v>40</v>
      </c>
      <c r="B42" s="229"/>
      <c r="C42" s="91">
        <v>24</v>
      </c>
      <c r="D42" s="91" t="s">
        <v>85</v>
      </c>
      <c r="E42" s="120" t="s">
        <v>93</v>
      </c>
      <c r="F42" s="91">
        <v>24</v>
      </c>
      <c r="G42" s="92">
        <v>3</v>
      </c>
      <c r="H42" s="129"/>
      <c r="I42" s="129"/>
      <c r="J42" s="268"/>
      <c r="K42" s="268"/>
      <c r="L42" s="98">
        <v>3</v>
      </c>
    </row>
    <row r="43" spans="1:12" ht="27.75" customHeight="1">
      <c r="A43" s="120" t="s">
        <v>111</v>
      </c>
      <c r="B43" s="229"/>
      <c r="C43" s="91">
        <v>32</v>
      </c>
      <c r="D43" s="91" t="s">
        <v>83</v>
      </c>
      <c r="E43" s="120" t="s">
        <v>94</v>
      </c>
      <c r="F43" s="91">
        <v>16</v>
      </c>
      <c r="G43" s="92">
        <v>3</v>
      </c>
      <c r="H43" s="98">
        <v>16</v>
      </c>
      <c r="I43" s="92">
        <v>5</v>
      </c>
      <c r="J43" s="268"/>
      <c r="K43" s="268"/>
      <c r="L43" s="294">
        <v>3.4</v>
      </c>
    </row>
    <row r="44" spans="1:12" ht="32.25" customHeight="1">
      <c r="A44" s="120" t="s">
        <v>110</v>
      </c>
      <c r="B44" s="229"/>
      <c r="C44" s="91">
        <v>32</v>
      </c>
      <c r="D44" s="91" t="s">
        <v>83</v>
      </c>
      <c r="E44" s="120" t="s">
        <v>101</v>
      </c>
      <c r="F44" s="91">
        <v>16</v>
      </c>
      <c r="G44" s="92">
        <v>3</v>
      </c>
      <c r="H44" s="98">
        <v>16</v>
      </c>
      <c r="I44" s="92">
        <v>5</v>
      </c>
      <c r="J44" s="268"/>
      <c r="K44" s="268"/>
      <c r="L44" s="281"/>
    </row>
    <row r="45" spans="1:12" ht="14.25">
      <c r="A45" s="275" t="s">
        <v>95</v>
      </c>
      <c r="B45" s="276"/>
      <c r="C45" s="277"/>
      <c r="D45" s="278"/>
      <c r="E45" s="278"/>
      <c r="F45" s="278"/>
      <c r="G45" s="278"/>
      <c r="H45" s="278"/>
      <c r="I45" s="278"/>
      <c r="J45" s="278"/>
      <c r="K45" s="278"/>
      <c r="L45" s="279"/>
    </row>
    <row r="46" spans="1:12" ht="27.75" customHeight="1">
      <c r="A46" s="120" t="s">
        <v>112</v>
      </c>
      <c r="B46" s="95" t="s">
        <v>84</v>
      </c>
      <c r="C46" s="91">
        <v>32</v>
      </c>
      <c r="D46" s="91" t="s">
        <v>85</v>
      </c>
      <c r="E46" s="120" t="s">
        <v>105</v>
      </c>
      <c r="F46" s="86">
        <v>16</v>
      </c>
      <c r="G46" s="96">
        <v>3</v>
      </c>
      <c r="H46" s="86">
        <v>16</v>
      </c>
      <c r="I46" s="96">
        <v>3</v>
      </c>
      <c r="J46" s="98">
        <v>4</v>
      </c>
      <c r="K46" s="86">
        <v>3</v>
      </c>
      <c r="L46" s="98"/>
    </row>
    <row r="47" spans="1:12" ht="25.5" customHeight="1">
      <c r="A47" s="128" t="s">
        <v>56</v>
      </c>
      <c r="B47" s="98" t="s">
        <v>84</v>
      </c>
      <c r="C47" s="91">
        <v>16</v>
      </c>
      <c r="D47" s="98" t="s">
        <v>85</v>
      </c>
      <c r="E47" s="122" t="s">
        <v>113</v>
      </c>
      <c r="F47" s="86">
        <v>16</v>
      </c>
      <c r="G47" s="96">
        <v>3</v>
      </c>
      <c r="H47" s="72"/>
      <c r="I47" s="73"/>
      <c r="J47" s="98">
        <v>3</v>
      </c>
      <c r="K47" s="86"/>
      <c r="L47" s="68"/>
    </row>
    <row r="48" spans="1:12" ht="14.25">
      <c r="A48" s="269" t="s">
        <v>136</v>
      </c>
      <c r="B48" s="270"/>
      <c r="C48" s="270"/>
      <c r="D48" s="270"/>
      <c r="E48" s="270"/>
      <c r="F48" s="270"/>
      <c r="G48" s="270"/>
      <c r="H48" s="270"/>
      <c r="I48" s="270"/>
      <c r="J48" s="270"/>
      <c r="K48" s="270"/>
      <c r="L48" s="271"/>
    </row>
    <row r="49" spans="1:12" ht="20.25" customHeight="1">
      <c r="A49" s="121" t="s">
        <v>116</v>
      </c>
      <c r="B49" s="78" t="s">
        <v>115</v>
      </c>
      <c r="C49" s="78">
        <v>16</v>
      </c>
      <c r="D49" s="78" t="s">
        <v>83</v>
      </c>
      <c r="E49" s="123" t="s">
        <v>118</v>
      </c>
      <c r="F49" s="102"/>
      <c r="G49" s="103"/>
      <c r="H49" s="102">
        <v>8</v>
      </c>
      <c r="I49" s="103">
        <v>6</v>
      </c>
      <c r="J49" s="102"/>
      <c r="K49" s="102">
        <v>4</v>
      </c>
      <c r="L49" s="86"/>
    </row>
    <row r="50" spans="1:12" ht="17.25" customHeight="1">
      <c r="A50" s="127" t="s">
        <v>117</v>
      </c>
      <c r="B50" s="77" t="s">
        <v>115</v>
      </c>
      <c r="C50" s="90">
        <v>16</v>
      </c>
      <c r="D50" s="93" t="s">
        <v>83</v>
      </c>
      <c r="E50" s="124" t="s">
        <v>119</v>
      </c>
      <c r="F50" s="101"/>
      <c r="G50" s="80"/>
      <c r="H50" s="101">
        <v>8</v>
      </c>
      <c r="I50" s="80">
        <v>6</v>
      </c>
      <c r="J50" s="101"/>
      <c r="K50" s="101">
        <v>4</v>
      </c>
      <c r="L50" s="101"/>
    </row>
    <row r="51" spans="1:12" ht="17.25" customHeight="1">
      <c r="A51" s="272" t="s">
        <v>120</v>
      </c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4"/>
    </row>
    <row r="52" spans="1:12" ht="17.25" customHeight="1">
      <c r="A52" s="104" t="s">
        <v>57</v>
      </c>
      <c r="B52" s="78" t="s">
        <v>82</v>
      </c>
      <c r="C52" s="113">
        <v>16</v>
      </c>
      <c r="D52" s="78" t="s">
        <v>85</v>
      </c>
      <c r="E52" s="125" t="s">
        <v>121</v>
      </c>
      <c r="F52" s="102">
        <v>16</v>
      </c>
      <c r="G52" s="103">
        <v>3</v>
      </c>
      <c r="H52" s="102"/>
      <c r="I52" s="103"/>
      <c r="J52" s="102"/>
      <c r="K52" s="102"/>
      <c r="L52" s="102">
        <v>3</v>
      </c>
    </row>
    <row r="53" spans="1:12" ht="17.25" customHeight="1">
      <c r="A53" s="104" t="s">
        <v>106</v>
      </c>
      <c r="B53" s="98" t="s">
        <v>82</v>
      </c>
      <c r="C53" s="91">
        <v>16</v>
      </c>
      <c r="D53" s="78" t="s">
        <v>85</v>
      </c>
      <c r="E53" s="123" t="s">
        <v>108</v>
      </c>
      <c r="F53" s="86"/>
      <c r="G53" s="96"/>
      <c r="H53" s="86">
        <v>16</v>
      </c>
      <c r="I53" s="96">
        <v>2</v>
      </c>
      <c r="J53" s="86"/>
      <c r="K53" s="86"/>
      <c r="L53" s="86">
        <v>4</v>
      </c>
    </row>
    <row r="54" spans="1:12" ht="15">
      <c r="A54" s="106"/>
      <c r="B54" s="106"/>
      <c r="C54" s="97">
        <f>SUM(C38:C44,C46:C47,C49:C50)</f>
        <v>304</v>
      </c>
      <c r="D54" s="106"/>
      <c r="E54" s="126" t="s">
        <v>86</v>
      </c>
      <c r="F54" s="112">
        <f>SUM(F38:F44,F46:F47,F49:F50,F52:F53)</f>
        <v>176</v>
      </c>
      <c r="G54" s="112">
        <f>SUM(G38:G44,G46:G47,G49,G52)</f>
        <v>30</v>
      </c>
      <c r="H54" s="112">
        <f>SUM(H38:H41,H46:H47,H49,H52:H53)</f>
        <v>104</v>
      </c>
      <c r="I54" s="112">
        <f>SUM(I38:I41,I46:I47,I49,I53)</f>
        <v>31</v>
      </c>
      <c r="J54" s="111"/>
      <c r="K54" s="111"/>
      <c r="L54" s="111"/>
    </row>
    <row r="55" spans="1:12" ht="12.75">
      <c r="A55" s="64"/>
      <c r="B55" s="64"/>
      <c r="C55" s="64"/>
      <c r="D55" s="64"/>
      <c r="E55" s="69"/>
      <c r="F55" s="70"/>
      <c r="G55" s="71"/>
      <c r="H55" s="71"/>
      <c r="I55" s="71"/>
      <c r="J55" s="71"/>
      <c r="K55" s="71"/>
      <c r="L55" s="71"/>
    </row>
    <row r="56" spans="1:12" ht="12.75">
      <c r="A56" s="64"/>
      <c r="B56" s="64"/>
      <c r="C56" s="64"/>
      <c r="D56" s="64"/>
      <c r="E56" s="69"/>
      <c r="F56" s="70"/>
      <c r="G56" s="71"/>
      <c r="H56" s="71"/>
      <c r="I56" s="71"/>
      <c r="J56" s="71"/>
      <c r="K56" s="71"/>
      <c r="L56" s="71"/>
    </row>
    <row r="57" spans="1:12" ht="15">
      <c r="A57" s="65"/>
      <c r="B57" s="65"/>
      <c r="C57" s="65"/>
      <c r="D57" s="65"/>
      <c r="E57" s="66"/>
      <c r="F57" s="67"/>
      <c r="G57" s="67"/>
      <c r="H57" s="67"/>
      <c r="I57" s="67"/>
      <c r="J57" s="74" t="s">
        <v>122</v>
      </c>
      <c r="K57" s="74"/>
      <c r="L57" s="67"/>
    </row>
    <row r="58" spans="1:12" ht="15">
      <c r="A58" s="280" t="s">
        <v>70</v>
      </c>
      <c r="B58" s="282" t="s">
        <v>71</v>
      </c>
      <c r="C58" s="282" t="s">
        <v>72</v>
      </c>
      <c r="D58" s="282" t="s">
        <v>114</v>
      </c>
      <c r="E58" s="280" t="s">
        <v>73</v>
      </c>
      <c r="F58" s="284" t="s">
        <v>123</v>
      </c>
      <c r="G58" s="285"/>
      <c r="H58" s="286"/>
      <c r="I58" s="287"/>
      <c r="J58" s="288" t="s">
        <v>76</v>
      </c>
      <c r="K58" s="289"/>
      <c r="L58" s="290"/>
    </row>
    <row r="59" spans="1:12" ht="132.75" customHeight="1">
      <c r="A59" s="281"/>
      <c r="B59" s="283"/>
      <c r="C59" s="283"/>
      <c r="D59" s="283"/>
      <c r="E59" s="281"/>
      <c r="F59" s="79" t="s">
        <v>77</v>
      </c>
      <c r="G59" s="80" t="s">
        <v>78</v>
      </c>
      <c r="H59" s="114"/>
      <c r="I59" s="115"/>
      <c r="J59" s="78" t="s">
        <v>79</v>
      </c>
      <c r="K59" s="81" t="s">
        <v>80</v>
      </c>
      <c r="L59" s="82" t="s">
        <v>81</v>
      </c>
    </row>
    <row r="60" spans="1:12" ht="15">
      <c r="A60" s="83">
        <v>1</v>
      </c>
      <c r="B60" s="83"/>
      <c r="C60" s="83"/>
      <c r="D60" s="83"/>
      <c r="E60" s="83">
        <v>2</v>
      </c>
      <c r="F60" s="84">
        <v>3</v>
      </c>
      <c r="G60" s="85">
        <v>4</v>
      </c>
      <c r="H60" s="116"/>
      <c r="I60" s="117"/>
      <c r="J60" s="86">
        <v>7</v>
      </c>
      <c r="K60" s="83">
        <v>8</v>
      </c>
      <c r="L60" s="84">
        <v>9</v>
      </c>
    </row>
    <row r="61" spans="1:12" ht="14.25">
      <c r="A61" s="269" t="s">
        <v>133</v>
      </c>
      <c r="B61" s="270"/>
      <c r="C61" s="270"/>
      <c r="D61" s="270"/>
      <c r="E61" s="270"/>
      <c r="F61" s="270"/>
      <c r="G61" s="270"/>
      <c r="H61" s="270"/>
      <c r="I61" s="270"/>
      <c r="J61" s="270"/>
      <c r="K61" s="270"/>
      <c r="L61" s="271"/>
    </row>
    <row r="62" spans="1:12" ht="30">
      <c r="A62" s="120" t="s">
        <v>36</v>
      </c>
      <c r="B62" s="228" t="s">
        <v>96</v>
      </c>
      <c r="C62" s="91">
        <v>16</v>
      </c>
      <c r="D62" s="91" t="s">
        <v>83</v>
      </c>
      <c r="E62" s="89" t="s">
        <v>104</v>
      </c>
      <c r="F62" s="91">
        <v>16</v>
      </c>
      <c r="G62" s="201">
        <v>8</v>
      </c>
      <c r="H62" s="118"/>
      <c r="I62" s="118"/>
      <c r="J62" s="267"/>
      <c r="K62" s="267"/>
      <c r="L62" s="280">
        <v>5</v>
      </c>
    </row>
    <row r="63" spans="1:12" ht="30">
      <c r="A63" s="120" t="s">
        <v>37</v>
      </c>
      <c r="B63" s="229"/>
      <c r="C63" s="91">
        <v>16</v>
      </c>
      <c r="D63" s="91" t="s">
        <v>83</v>
      </c>
      <c r="E63" s="89" t="s">
        <v>103</v>
      </c>
      <c r="F63" s="91">
        <v>16</v>
      </c>
      <c r="G63" s="201">
        <v>7</v>
      </c>
      <c r="H63" s="118"/>
      <c r="I63" s="118"/>
      <c r="J63" s="268"/>
      <c r="K63" s="268"/>
      <c r="L63" s="294"/>
    </row>
    <row r="64" spans="1:12" ht="15">
      <c r="A64" s="120" t="s">
        <v>38</v>
      </c>
      <c r="B64" s="229"/>
      <c r="C64" s="91">
        <v>16</v>
      </c>
      <c r="D64" s="91" t="s">
        <v>83</v>
      </c>
      <c r="E64" s="89" t="s">
        <v>92</v>
      </c>
      <c r="F64" s="91">
        <v>16</v>
      </c>
      <c r="G64" s="201">
        <v>7</v>
      </c>
      <c r="H64" s="118"/>
      <c r="I64" s="118"/>
      <c r="J64" s="268"/>
      <c r="K64" s="268"/>
      <c r="L64" s="294"/>
    </row>
    <row r="65" spans="1:12" ht="30">
      <c r="A65" s="120" t="s">
        <v>39</v>
      </c>
      <c r="B65" s="229"/>
      <c r="C65" s="91">
        <v>16</v>
      </c>
      <c r="D65" s="91" t="s">
        <v>83</v>
      </c>
      <c r="E65" s="89" t="s">
        <v>102</v>
      </c>
      <c r="F65" s="91">
        <v>16</v>
      </c>
      <c r="G65" s="201">
        <v>7</v>
      </c>
      <c r="H65" s="118"/>
      <c r="I65" s="118"/>
      <c r="J65" s="268"/>
      <c r="K65" s="268"/>
      <c r="L65" s="294"/>
    </row>
    <row r="66" spans="1:12" ht="15">
      <c r="A66" s="120" t="s">
        <v>111</v>
      </c>
      <c r="B66" s="229"/>
      <c r="C66" s="91">
        <v>16</v>
      </c>
      <c r="D66" s="91" t="s">
        <v>83</v>
      </c>
      <c r="E66" s="89" t="s">
        <v>94</v>
      </c>
      <c r="F66" s="91">
        <v>16</v>
      </c>
      <c r="G66" s="201">
        <v>7</v>
      </c>
      <c r="H66" s="118"/>
      <c r="I66" s="118"/>
      <c r="J66" s="268"/>
      <c r="K66" s="268"/>
      <c r="L66" s="294"/>
    </row>
    <row r="67" spans="1:12" ht="30">
      <c r="A67" s="120" t="s">
        <v>110</v>
      </c>
      <c r="B67" s="229"/>
      <c r="C67" s="91">
        <v>16</v>
      </c>
      <c r="D67" s="91" t="s">
        <v>83</v>
      </c>
      <c r="E67" s="89" t="s">
        <v>101</v>
      </c>
      <c r="F67" s="91">
        <v>16</v>
      </c>
      <c r="G67" s="201">
        <v>7</v>
      </c>
      <c r="H67" s="118"/>
      <c r="I67" s="118"/>
      <c r="J67" s="268"/>
      <c r="K67" s="268"/>
      <c r="L67" s="281"/>
    </row>
    <row r="68" spans="1:12" ht="14.25">
      <c r="A68" s="269" t="s">
        <v>135</v>
      </c>
      <c r="B68" s="270"/>
      <c r="C68" s="270"/>
      <c r="D68" s="270"/>
      <c r="E68" s="270"/>
      <c r="F68" s="270"/>
      <c r="G68" s="270"/>
      <c r="H68" s="270"/>
      <c r="I68" s="270"/>
      <c r="J68" s="270"/>
      <c r="K68" s="270"/>
      <c r="L68" s="271"/>
    </row>
    <row r="69" spans="1:12" ht="15">
      <c r="A69" s="121" t="s">
        <v>116</v>
      </c>
      <c r="B69" s="78" t="s">
        <v>115</v>
      </c>
      <c r="C69" s="78">
        <v>8</v>
      </c>
      <c r="D69" s="78" t="s">
        <v>83</v>
      </c>
      <c r="E69" s="123" t="s">
        <v>118</v>
      </c>
      <c r="F69" s="102">
        <v>8</v>
      </c>
      <c r="G69" s="103">
        <v>8</v>
      </c>
      <c r="H69" s="119"/>
      <c r="I69" s="119"/>
      <c r="J69" s="102"/>
      <c r="K69" s="102"/>
      <c r="L69" s="86">
        <v>5</v>
      </c>
    </row>
    <row r="70" spans="1:12" ht="15">
      <c r="A70" s="127" t="s">
        <v>117</v>
      </c>
      <c r="B70" s="77" t="s">
        <v>115</v>
      </c>
      <c r="C70" s="90">
        <v>8</v>
      </c>
      <c r="D70" s="93" t="s">
        <v>83</v>
      </c>
      <c r="E70" s="124" t="s">
        <v>119</v>
      </c>
      <c r="F70" s="101">
        <v>8</v>
      </c>
      <c r="G70" s="80">
        <v>8</v>
      </c>
      <c r="H70" s="115"/>
      <c r="I70" s="115"/>
      <c r="J70" s="101"/>
      <c r="K70" s="101"/>
      <c r="L70" s="101">
        <v>5</v>
      </c>
    </row>
    <row r="71" spans="1:12" ht="15">
      <c r="A71" s="272"/>
      <c r="B71" s="273"/>
      <c r="C71" s="273"/>
      <c r="D71" s="273"/>
      <c r="E71" s="273"/>
      <c r="F71" s="273"/>
      <c r="G71" s="273"/>
      <c r="H71" s="273"/>
      <c r="I71" s="273"/>
      <c r="J71" s="273"/>
      <c r="K71" s="273"/>
      <c r="L71" s="274"/>
    </row>
    <row r="72" spans="1:12" ht="15">
      <c r="A72" s="106"/>
      <c r="B72" s="106"/>
      <c r="C72" s="97">
        <f>SUM(C62:C67,C69:C70)</f>
        <v>112</v>
      </c>
      <c r="D72" s="106"/>
      <c r="E72" s="107" t="s">
        <v>86</v>
      </c>
      <c r="F72" s="112">
        <f>SUM(F62:F64,F69)</f>
        <v>56</v>
      </c>
      <c r="G72" s="112">
        <f>SUM(G62:G64,G69)</f>
        <v>30</v>
      </c>
      <c r="H72" s="111"/>
      <c r="I72" s="111"/>
      <c r="J72" s="111"/>
      <c r="K72" s="111"/>
      <c r="L72" s="111"/>
    </row>
    <row r="73" spans="1:12" ht="12.75">
      <c r="A73" s="64"/>
      <c r="B73" s="64"/>
      <c r="C73" s="64"/>
      <c r="D73" s="64"/>
      <c r="E73" s="69"/>
      <c r="F73" s="70"/>
      <c r="G73" s="71"/>
      <c r="H73" s="71"/>
      <c r="I73" s="71"/>
      <c r="J73" s="71"/>
      <c r="K73" s="71"/>
      <c r="L73" s="71"/>
    </row>
    <row r="74" spans="1:6" ht="42" customHeight="1">
      <c r="A74" s="266" t="s">
        <v>138</v>
      </c>
      <c r="B74" s="266"/>
      <c r="C74" s="266"/>
      <c r="D74" s="266"/>
      <c r="E74" s="266"/>
      <c r="F74" s="266"/>
    </row>
  </sheetData>
  <sheetProtection/>
  <mergeCells count="66">
    <mergeCell ref="A68:L68"/>
    <mergeCell ref="A71:L71"/>
    <mergeCell ref="L62:L67"/>
    <mergeCell ref="A2:L2"/>
    <mergeCell ref="A3:L3"/>
    <mergeCell ref="A4:D4"/>
    <mergeCell ref="A8:A9"/>
    <mergeCell ref="B8:B9"/>
    <mergeCell ref="C8:C9"/>
    <mergeCell ref="D8:D9"/>
    <mergeCell ref="E8:E9"/>
    <mergeCell ref="F8:G8"/>
    <mergeCell ref="H8:I8"/>
    <mergeCell ref="K12:K18"/>
    <mergeCell ref="L12:L18"/>
    <mergeCell ref="A19:B19"/>
    <mergeCell ref="C19:L19"/>
    <mergeCell ref="J8:L8"/>
    <mergeCell ref="C11:L11"/>
    <mergeCell ref="B12:B18"/>
    <mergeCell ref="E25:E26"/>
    <mergeCell ref="J12:J18"/>
    <mergeCell ref="A24:L24"/>
    <mergeCell ref="A25:A26"/>
    <mergeCell ref="B25:B26"/>
    <mergeCell ref="C25:C26"/>
    <mergeCell ref="D25:D26"/>
    <mergeCell ref="F25:F26"/>
    <mergeCell ref="G25:G26"/>
    <mergeCell ref="H25:H26"/>
    <mergeCell ref="I25:I26"/>
    <mergeCell ref="J25:J26"/>
    <mergeCell ref="K25:K26"/>
    <mergeCell ref="L25:L26"/>
    <mergeCell ref="B34:B35"/>
    <mergeCell ref="C34:C35"/>
    <mergeCell ref="D34:D35"/>
    <mergeCell ref="E34:E35"/>
    <mergeCell ref="F34:G34"/>
    <mergeCell ref="A28:L28"/>
    <mergeCell ref="J58:L58"/>
    <mergeCell ref="A48:L48"/>
    <mergeCell ref="H34:I34"/>
    <mergeCell ref="J34:L34"/>
    <mergeCell ref="B38:B44"/>
    <mergeCell ref="J38:J44"/>
    <mergeCell ref="L38:L41"/>
    <mergeCell ref="L43:L44"/>
    <mergeCell ref="K38:K44"/>
    <mergeCell ref="A34:A35"/>
    <mergeCell ref="B58:B59"/>
    <mergeCell ref="C58:C59"/>
    <mergeCell ref="D58:D59"/>
    <mergeCell ref="E58:E59"/>
    <mergeCell ref="F58:G58"/>
    <mergeCell ref="H58:I58"/>
    <mergeCell ref="A74:F74"/>
    <mergeCell ref="B62:B67"/>
    <mergeCell ref="J62:J67"/>
    <mergeCell ref="K62:K67"/>
    <mergeCell ref="A61:L61"/>
    <mergeCell ref="A37:L37"/>
    <mergeCell ref="A51:L51"/>
    <mergeCell ref="A45:B45"/>
    <mergeCell ref="C45:L45"/>
    <mergeCell ref="A58:A59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Instytut Psychologii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Dydaktyka</dc:creator>
  <cp:keywords/>
  <dc:description/>
  <cp:lastModifiedBy>Asp</cp:lastModifiedBy>
  <cp:lastPrinted>2023-03-13T09:34:53Z</cp:lastPrinted>
  <dcterms:created xsi:type="dcterms:W3CDTF">2008-06-19T07:10:47Z</dcterms:created>
  <dcterms:modified xsi:type="dcterms:W3CDTF">2023-03-13T09:35:06Z</dcterms:modified>
  <cp:category/>
  <cp:version/>
  <cp:contentType/>
  <cp:contentStatus/>
</cp:coreProperties>
</file>