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sp\Desktop\Organizacja roku  2023 24\Programy\Programy na stronę\"/>
    </mc:Choice>
  </mc:AlternateContent>
  <bookViews>
    <workbookView xWindow="0" yWindow="0" windowWidth="28800" windowHeight="12330" tabRatio="500"/>
  </bookViews>
  <sheets>
    <sheet name="Harmonogram studiów roczny" sheetId="2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122" i="2" l="1"/>
  <c r="F122" i="2"/>
  <c r="I121" i="2"/>
  <c r="G121" i="2"/>
  <c r="C121" i="2"/>
  <c r="H107" i="2"/>
  <c r="F107" i="2"/>
  <c r="F108" i="2" s="1"/>
  <c r="I106" i="2"/>
  <c r="G106" i="2"/>
  <c r="C106" i="2"/>
  <c r="I93" i="2"/>
  <c r="H93" i="2"/>
  <c r="G93" i="2"/>
  <c r="F93" i="2"/>
  <c r="H74" i="2"/>
  <c r="F74" i="2"/>
  <c r="F75" i="2" s="1"/>
  <c r="I73" i="2"/>
  <c r="G73" i="2"/>
  <c r="C73" i="2"/>
  <c r="H63" i="2"/>
  <c r="F63" i="2"/>
  <c r="F64" i="2" s="1"/>
  <c r="G62" i="2"/>
  <c r="C62" i="2"/>
  <c r="I54" i="2"/>
  <c r="I62" i="2" s="1"/>
  <c r="H54" i="2"/>
  <c r="G54" i="2"/>
  <c r="F54" i="2"/>
  <c r="H33" i="2"/>
  <c r="F33" i="2"/>
  <c r="F34" i="2" s="1"/>
  <c r="I32" i="2"/>
  <c r="G32" i="2"/>
  <c r="C32" i="2"/>
  <c r="F135" i="2" l="1"/>
  <c r="F123" i="2"/>
  <c r="F136" i="2" s="1"/>
  <c r="F126" i="2"/>
  <c r="F125" i="2"/>
</calcChain>
</file>

<file path=xl/sharedStrings.xml><?xml version="1.0" encoding="utf-8"?>
<sst xmlns="http://schemas.openxmlformats.org/spreadsheetml/2006/main" count="499" uniqueCount="162">
  <si>
    <t>Przedmioty z grupy kierunkowej</t>
  </si>
  <si>
    <t>I Pracownia Intermediów</t>
  </si>
  <si>
    <t>II Pracownia Intermediów</t>
  </si>
  <si>
    <t>III Pracownia Intermediów</t>
  </si>
  <si>
    <t>Podstawy Działań Transdyscyplinarnych</t>
  </si>
  <si>
    <t>Wprowadzenie do Projektów Artystyczno-Badawczych</t>
  </si>
  <si>
    <t>Projektowanie Treści</t>
  </si>
  <si>
    <t>Percepcja Zmysłowa</t>
  </si>
  <si>
    <t>Przedmioty z grupy technologicznej</t>
  </si>
  <si>
    <t>Podstawy Projektowania Graficznego</t>
  </si>
  <si>
    <t>Podstawy Audio</t>
  </si>
  <si>
    <t>Podstawy Fotografii</t>
  </si>
  <si>
    <t>Podstawy Edycji Obrazu Fotograficznego</t>
  </si>
  <si>
    <t>Podstawy Rysunku</t>
  </si>
  <si>
    <t>Wprowadzenie do Techniki Komputerowej 3D</t>
  </si>
  <si>
    <t>Podstawy Technologii Cyfrowych</t>
  </si>
  <si>
    <t>Technologie Webowe</t>
  </si>
  <si>
    <t>Metody Biomediów</t>
  </si>
  <si>
    <t>Zagadnienia Rysunku</t>
  </si>
  <si>
    <t>Przedmioty z grupy kształcenia ogólnego</t>
  </si>
  <si>
    <t>Podstawy Kompozycji i Percepcji Wzrokowej</t>
  </si>
  <si>
    <t xml:space="preserve">Historia Sztuki i Kultury </t>
  </si>
  <si>
    <t>Historia Intermediów</t>
  </si>
  <si>
    <t>Wychowanie Fizyczne</t>
  </si>
  <si>
    <t>Teoria i Historia Mediów</t>
  </si>
  <si>
    <t>Historia Awangard</t>
  </si>
  <si>
    <t>Plener Intermedialny</t>
  </si>
  <si>
    <t>Historia Filozofii z Elementami Etyki i Socjologii Sztuki</t>
  </si>
  <si>
    <t>Nowe Tendencje w Sztuce Współczesnej</t>
  </si>
  <si>
    <t>Artist Talk</t>
  </si>
  <si>
    <t>Prawo Autorskie z Elementami Przedsiębiorczości</t>
  </si>
  <si>
    <t xml:space="preserve">Projektowanie i Organizacja Przestrzeni </t>
  </si>
  <si>
    <t>Rzeźba</t>
  </si>
  <si>
    <t>Malarstwo</t>
  </si>
  <si>
    <t>Fotografia - Wstęp do Filmu</t>
  </si>
  <si>
    <t xml:space="preserve">Elementy Realizacji Filmowej </t>
  </si>
  <si>
    <t>Postprodukcja Obrazu Filmowego</t>
  </si>
  <si>
    <t>Projektowanie Graficzne</t>
  </si>
  <si>
    <t>Postfotografia</t>
  </si>
  <si>
    <t>Formularz Nr-2</t>
  </si>
  <si>
    <t>Załącznik nr 5b</t>
  </si>
  <si>
    <t xml:space="preserve">Rok akademicki 2023/2024 </t>
  </si>
  <si>
    <t>Wydział: Rzeźby i Intermediów</t>
  </si>
  <si>
    <t>*Studia stcjonarne</t>
  </si>
  <si>
    <r>
      <rPr>
        <sz val="14"/>
        <color rgb="FF000000"/>
        <rFont val="Times New Roman"/>
        <charset val="1"/>
      </rPr>
      <t xml:space="preserve">Kierunek: </t>
    </r>
    <r>
      <rPr>
        <b/>
        <sz val="14"/>
        <color rgb="FF000000"/>
        <rFont val="Times New Roman"/>
        <charset val="1"/>
      </rPr>
      <t>Intermedia</t>
    </r>
  </si>
  <si>
    <r>
      <rPr>
        <sz val="14"/>
        <color rgb="FF000000"/>
        <rFont val="Times New Roman"/>
        <charset val="1"/>
      </rPr>
      <t xml:space="preserve">Specjalności:  </t>
    </r>
    <r>
      <rPr>
        <b/>
        <sz val="14"/>
        <color rgb="FF000000"/>
        <rFont val="Times New Roman"/>
        <charset val="1"/>
      </rPr>
      <t>Przestrzeń Audiowizualna / Obraz Filmowy i Postfotograficzny</t>
    </r>
  </si>
  <si>
    <t>*Studia I stopnia</t>
  </si>
  <si>
    <t>Rok studiów I</t>
  </si>
  <si>
    <t>Przedmiot</t>
  </si>
  <si>
    <t>Rodzaj zajęć dydaktycznych</t>
  </si>
  <si>
    <t>godz. zajęć dydaktycznych wmgające bezpośredniego udziału nauczyciela akademickiegi</t>
  </si>
  <si>
    <t>Obowiązkowe/wybór          o/w</t>
  </si>
  <si>
    <t>Prowadzący</t>
  </si>
  <si>
    <t>sem.I</t>
  </si>
  <si>
    <t>sem.II</t>
  </si>
  <si>
    <t>Forma zaliczenia zajęć</t>
  </si>
  <si>
    <t>Liczba godz.</t>
  </si>
  <si>
    <t>ECTS</t>
  </si>
  <si>
    <t>egzamin</t>
  </si>
  <si>
    <t>zal.</t>
  </si>
  <si>
    <t>zal. z oceną</t>
  </si>
  <si>
    <t>Przedmioty z  grupy Wstępu do Intermediów</t>
  </si>
  <si>
    <t>ć</t>
  </si>
  <si>
    <t>o</t>
  </si>
  <si>
    <t>dr Anna Leśniak</t>
  </si>
  <si>
    <t>-</t>
  </si>
  <si>
    <t>1, 2</t>
  </si>
  <si>
    <t>dr Honorata Martin</t>
  </si>
  <si>
    <t xml:space="preserve">prof. dr hab. Bogna Burska </t>
  </si>
  <si>
    <t>dr Maciej Salamon</t>
  </si>
  <si>
    <r>
      <rPr>
        <sz val="11"/>
        <color rgb="FF000000"/>
        <rFont val="Times New Roman"/>
        <charset val="238"/>
      </rPr>
      <t xml:space="preserve">prof. ASP </t>
    </r>
    <r>
      <rPr>
        <sz val="11"/>
        <color rgb="FF000000"/>
        <rFont val="Times New Roman"/>
        <charset val="1"/>
      </rPr>
      <t>dr hab. Jarosław Czarnecki</t>
    </r>
  </si>
  <si>
    <t>mgr Marcin Zieliński</t>
  </si>
  <si>
    <t>mgr Lucyna Kolendo</t>
  </si>
  <si>
    <t>mgr Anna Młotowska</t>
  </si>
  <si>
    <t>Podstawy  Animacji</t>
  </si>
  <si>
    <t>dr Robert Turło</t>
  </si>
  <si>
    <t>prof. ASP dr hab. Sylwia Jakubowska – Szycik</t>
  </si>
  <si>
    <t>mgr Daniel Sobański</t>
  </si>
  <si>
    <t xml:space="preserve"> Formy Przestrzenne</t>
  </si>
  <si>
    <t>vacat</t>
  </si>
  <si>
    <t xml:space="preserve">Przedmioty z grupy kształcenia ogólnego </t>
  </si>
  <si>
    <t>w</t>
  </si>
  <si>
    <t>dr Katarzyna Lewandowska</t>
  </si>
  <si>
    <t>Lektorat B2 (język angielski)</t>
  </si>
  <si>
    <t>Oxford Language Centre Szkoła Języków Obcych</t>
  </si>
  <si>
    <t>Centrum Wychowania Fizycznego</t>
  </si>
  <si>
    <t>Liczba ECTS w semestrze</t>
  </si>
  <si>
    <t>Liczba godzin w semestrze</t>
  </si>
  <si>
    <t>Liczba godzin w roku</t>
  </si>
  <si>
    <t>Rok studiów II</t>
  </si>
  <si>
    <t>sem.III</t>
  </si>
  <si>
    <t>sem.IV</t>
  </si>
  <si>
    <t xml:space="preserve">prof. dr hab.  Bogna Burska </t>
  </si>
  <si>
    <t>3, 4</t>
  </si>
  <si>
    <t>Podstawy  Działań Transdyscyplinarnych</t>
  </si>
  <si>
    <t>prof. dr hab.  Grzegorz Klaman</t>
  </si>
  <si>
    <t xml:space="preserve">Technologie Cyfrowe </t>
  </si>
  <si>
    <t>prof. ASP dr hab. Jarosław Czarnecki</t>
  </si>
  <si>
    <t>prof. dr hab. Janina Rudnicka</t>
  </si>
  <si>
    <t>mgr Julia Kul</t>
  </si>
  <si>
    <t>prof. ASP dr hab. Małgorzata Jankowska</t>
  </si>
  <si>
    <t>prof. ASP dr  hab. Łukasz Guzek</t>
  </si>
  <si>
    <t>Przedmioty z grupy Intermedia /  specjalność Przestrzeń Audiowizualna</t>
  </si>
  <si>
    <t>Działania Audio 1</t>
  </si>
  <si>
    <t xml:space="preserve">prof. ASP dr hab. Adam Witkowski, mgr Marcin Zieliński                   </t>
  </si>
  <si>
    <t>Techniki Projekcyjne i Obraz Generatywny 1</t>
  </si>
  <si>
    <t>mgr Michał Garnowski</t>
  </si>
  <si>
    <t>­</t>
  </si>
  <si>
    <t>Videoklip 1</t>
  </si>
  <si>
    <t>Obiekt i Instalacja  1</t>
  </si>
  <si>
    <t>Projektowanie i Organizacja Przestrzeni 1</t>
  </si>
  <si>
    <t xml:space="preserve">prof.  dr hab. Robert Kaja </t>
  </si>
  <si>
    <t>    Liczba godzin w roku</t>
  </si>
  <si>
    <t>Przedmioty z grupy Intermedia /   Obraz Filmowy i Postfotograficzny</t>
  </si>
  <si>
    <r>
      <rPr>
        <b/>
        <sz val="11"/>
        <color rgb="FF000000"/>
        <rFont val="Times New Roman"/>
        <charset val="1"/>
      </rPr>
      <t xml:space="preserve">     </t>
    </r>
    <r>
      <rPr>
        <sz val="11"/>
        <color rgb="FF000000"/>
        <rFont val="Times New Roman"/>
        <charset val="1"/>
      </rPr>
      <t xml:space="preserve"> ć</t>
    </r>
  </si>
  <si>
    <t>dr Vahram Mkhitaryan</t>
  </si>
  <si>
    <t xml:space="preserve">Fotografia Inscenizowana </t>
  </si>
  <si>
    <t>dr Agnieszka Babińska</t>
  </si>
  <si>
    <t>vacat / dr Maciej Salamon</t>
  </si>
  <si>
    <t xml:space="preserve">dr Jan Rogało </t>
  </si>
  <si>
    <t>Rok studiów III</t>
  </si>
  <si>
    <t>sem.V</t>
  </si>
  <si>
    <t>sem.VI</t>
  </si>
  <si>
    <r>
      <rPr>
        <sz val="11"/>
        <color rgb="FF000000"/>
        <rFont val="Times New Roman"/>
        <charset val="238"/>
      </rPr>
      <t xml:space="preserve">prof. ASP </t>
    </r>
    <r>
      <rPr>
        <sz val="11"/>
        <color rgb="FF000000"/>
        <rFont val="Times New Roman"/>
        <charset val="1"/>
      </rPr>
      <t>dr Jarosław Czarnecki</t>
    </r>
  </si>
  <si>
    <t xml:space="preserve">prof. ASP dr hab. Aleksandra Pawliszyn  </t>
  </si>
  <si>
    <t>dr Roman Nieczyporowski</t>
  </si>
  <si>
    <t>mgr Małgorzata Matyka</t>
  </si>
  <si>
    <t>Seminarium Części Teoretycznej  Pracy Dyplomowej (licencjackie)</t>
  </si>
  <si>
    <t>sd</t>
  </si>
  <si>
    <r>
      <rPr>
        <sz val="11"/>
        <color rgb="FF000000"/>
        <rFont val="Times New Roman"/>
        <charset val="1"/>
      </rPr>
      <t xml:space="preserve">prof. ASP dr hab.Aleksandra Pawliszyn ;                                       prof. ASP dr hab.Łukasz Guzek;       </t>
    </r>
    <r>
      <rPr>
        <sz val="11"/>
        <color rgb="FF000000"/>
        <rFont val="Times New Roman"/>
        <charset val="238"/>
      </rPr>
      <t xml:space="preserve">prof. ASP dr hab Małgorzata Jankowska                </t>
    </r>
    <r>
      <rPr>
        <sz val="11"/>
        <color rgb="FF000000"/>
        <rFont val="Times New Roman"/>
        <charset val="1"/>
      </rPr>
      <t xml:space="preserve">                         dr Katarzyna Lewandowska;             dr Roman Nieczyporowski </t>
    </r>
    <r>
      <rPr>
        <sz val="11"/>
        <color rgb="FF008000"/>
        <rFont val="Times New Roman"/>
        <charset val="1"/>
      </rPr>
      <t xml:space="preserve">  </t>
    </r>
    <r>
      <rPr>
        <sz val="11"/>
        <color rgb="FF000000"/>
        <rFont val="Times New Roman"/>
        <charset val="1"/>
      </rPr>
      <t xml:space="preserve">                                                          </t>
    </r>
  </si>
  <si>
    <t>Przedmioty z grupy Intermedia / specjalność Przestrzeń Audiowizualna</t>
  </si>
  <si>
    <t xml:space="preserve">Działania Audio </t>
  </si>
  <si>
    <t xml:space="preserve">      ć</t>
  </si>
  <si>
    <t>prof. ASP dr hab. Adam Witkowski, mgr Marcin Zieliński</t>
  </si>
  <si>
    <t xml:space="preserve">Techniki Projekcyjne i Obraz Generatywny </t>
  </si>
  <si>
    <t xml:space="preserve">Video-clip </t>
  </si>
  <si>
    <t xml:space="preserve">Obiekt i Instalacja </t>
  </si>
  <si>
    <t>prof. dr hab. Robert Kaja</t>
  </si>
  <si>
    <t>Przedmioty z grupy oogólnouczelnianej do wyboru /  specjalność Przestrzeń Audiowizualna</t>
  </si>
  <si>
    <t>prof. dr hab. Katarzyna Józefowicz</t>
  </si>
  <si>
    <t>5, 6</t>
  </si>
  <si>
    <t>prof. ASP dr hab. Krzysztof Polkowski</t>
  </si>
  <si>
    <t>Fotografia Iscenizowana</t>
  </si>
  <si>
    <t>Fotografia Reklamowa</t>
  </si>
  <si>
    <t>dr Grzegorz Jarmocewicz</t>
  </si>
  <si>
    <t>Przedmioty z grupy Intermedia / specjalność Obraz Filmowy i postfotograficzny</t>
  </si>
  <si>
    <t xml:space="preserve">        ­</t>
  </si>
  <si>
    <t xml:space="preserve">      ­</t>
  </si>
  <si>
    <r>
      <rPr>
        <b/>
        <sz val="11"/>
        <color rgb="FF000000"/>
        <rFont val="Times New Roman"/>
        <charset val="1"/>
      </rPr>
      <t xml:space="preserve"> </t>
    </r>
    <r>
      <rPr>
        <sz val="11"/>
        <color rgb="FF000000"/>
        <rFont val="Times New Roman"/>
        <charset val="1"/>
      </rPr>
      <t xml:space="preserve">  5,6</t>
    </r>
  </si>
  <si>
    <t xml:space="preserve">vacat </t>
  </si>
  <si>
    <t xml:space="preserve">vacat / </t>
  </si>
  <si>
    <t>Przedmioty z grupy ogólnouczelnianej do wyboru/ specjalność Obraz filmowy i postfotograficzny</t>
  </si>
  <si>
    <r>
      <rPr>
        <sz val="11"/>
        <color rgb="FF000000"/>
        <rFont val="Times New Roman"/>
        <charset val="1"/>
      </rPr>
      <t xml:space="preserve">liczba wszystkich pkt ECTS - </t>
    </r>
    <r>
      <rPr>
        <b/>
        <sz val="11"/>
        <color rgb="FF000000"/>
        <rFont val="Times New Roman"/>
        <charset val="1"/>
      </rPr>
      <t>INTERMEDIA - scpec Przestrzeń Audiowizualna</t>
    </r>
  </si>
  <si>
    <t>    Liczba godzin kontaktowych</t>
  </si>
  <si>
    <t>    Liczba godzin pracy własnej studenta  ECTSx25(30)h</t>
  </si>
  <si>
    <t>    Liczba godzin prowadzonych przez nauczycieli zatrudnionych na uczelni jako podstawowym miejscu pracy</t>
  </si>
  <si>
    <t>    Liczba godzin zajęć obowiązkowych</t>
  </si>
  <si>
    <t>    Liczba godzin zajęć do wyboru</t>
  </si>
  <si>
    <t>Liczba punktów ECTS w ramach zajęć do wyboru</t>
  </si>
  <si>
    <r>
      <rPr>
        <sz val="11"/>
        <color rgb="FF000000"/>
        <rFont val="Times New Roman"/>
        <charset val="1"/>
      </rPr>
      <t xml:space="preserve">liczba wszystkich punktów ECTS - </t>
    </r>
    <r>
      <rPr>
        <b/>
        <sz val="11"/>
        <color rgb="FF000000"/>
        <rFont val="Times New Roman"/>
        <charset val="1"/>
      </rPr>
      <t>spec. Obraz Filmowy i fotograficzny</t>
    </r>
  </si>
  <si>
    <t>Liczba godzin zajęć do wyboru</t>
  </si>
  <si>
    <t>prof. ASP dr hab. Bogna Łakomska -Tyrakowska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</si>
</sst>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0"/>
      <color rgb="FF000000"/>
      <name val="Arial"/>
      <charset val="1"/>
    </font>
    <font>
      <sz val="10"/>
      <color rgb="FF000000"/>
      <name val="Verdana"/>
      <charset val="1"/>
    </font>
    <font>
      <sz val="12"/>
      <color rgb="FF000000"/>
      <name val="Verdana"/>
      <charset val="1"/>
    </font>
    <font>
      <sz val="12"/>
      <color rgb="FF000000"/>
      <name val="Times New Roman"/>
      <charset val="1"/>
    </font>
    <font>
      <b/>
      <sz val="11"/>
      <color rgb="FF000000"/>
      <name val="Times New Roman"/>
      <charset val="1"/>
    </font>
    <font>
      <sz val="11"/>
      <color rgb="FF000000"/>
      <name val="Times New Roman"/>
      <charset val="1"/>
    </font>
    <font>
      <b/>
      <sz val="14"/>
      <color rgb="FF000000"/>
      <name val="Times New Roman"/>
      <charset val="1"/>
    </font>
    <font>
      <b/>
      <sz val="11"/>
      <color rgb="FFFF0000"/>
      <name val="Times New Roman"/>
      <charset val="1"/>
    </font>
    <font>
      <sz val="14"/>
      <color rgb="FF000000"/>
      <name val="Times New Roman"/>
      <charset val="1"/>
    </font>
    <font>
      <sz val="10"/>
      <color rgb="FF000000"/>
      <name val="Times New Roman"/>
      <charset val="1"/>
    </font>
    <font>
      <sz val="11"/>
      <color rgb="FF000000"/>
      <name val="Verdana"/>
      <charset val="1"/>
    </font>
    <font>
      <sz val="9"/>
      <color rgb="FF000000"/>
      <name val="Verdana"/>
      <charset val="1"/>
    </font>
    <font>
      <sz val="11"/>
      <color rgb="FF000000"/>
      <name val="Times New Roman"/>
      <charset val="238"/>
    </font>
    <font>
      <sz val="11"/>
      <color rgb="FF000000"/>
      <name val="Calibri"/>
      <charset val="1"/>
    </font>
    <font>
      <sz val="11"/>
      <color rgb="FF800080"/>
      <name val="Times New Roman"/>
      <charset val="1"/>
    </font>
    <font>
      <sz val="8"/>
      <color rgb="FF000000"/>
      <name val="Verdana"/>
      <charset val="1"/>
    </font>
    <font>
      <sz val="12"/>
      <color rgb="FF222222"/>
      <name val="Times New Roman"/>
      <charset val="1"/>
    </font>
    <font>
      <sz val="11"/>
      <color rgb="FF222222"/>
      <name val="Times New Roman"/>
      <charset val="1"/>
    </font>
    <font>
      <b/>
      <sz val="11"/>
      <color rgb="FF000000"/>
      <name val="Calibri"/>
      <charset val="1"/>
    </font>
    <font>
      <sz val="11"/>
      <color rgb="FF800080"/>
      <name val="Verdana"/>
      <charset val="1"/>
    </font>
    <font>
      <sz val="11"/>
      <color rgb="FF008000"/>
      <name val="Times New Roman"/>
      <charset val="1"/>
    </font>
    <font>
      <sz val="11"/>
      <color rgb="FFFF0000"/>
      <name val="Times New Roman"/>
      <charset val="1"/>
    </font>
    <font>
      <sz val="7"/>
      <color rgb="FF000000"/>
      <name val="Verdana"/>
      <charset val="1"/>
    </font>
    <font>
      <b/>
      <sz val="8"/>
      <color rgb="FF000000"/>
      <name val="Verdana"/>
      <charset val="1"/>
    </font>
  </fonts>
  <fills count="21">
    <fill>
      <patternFill patternType="none"/>
    </fill>
    <fill>
      <patternFill patternType="gray125"/>
    </fill>
    <fill>
      <patternFill patternType="solid">
        <fgColor rgb="FFFF00FF"/>
        <bgColor rgb="FFFF00FF"/>
      </patternFill>
    </fill>
    <fill>
      <patternFill patternType="solid">
        <fgColor rgb="FFFFFFFF"/>
        <bgColor rgb="FFF9F9F9"/>
      </patternFill>
    </fill>
    <fill>
      <patternFill patternType="solid">
        <fgColor rgb="FF9CC2E5"/>
        <bgColor rgb="FF9FC5E8"/>
      </patternFill>
    </fill>
    <fill>
      <patternFill patternType="solid">
        <fgColor rgb="FF969696"/>
        <bgColor rgb="FFA5A5A5"/>
      </patternFill>
    </fill>
    <fill>
      <patternFill patternType="solid">
        <fgColor rgb="FFD9E2F3"/>
        <bgColor rgb="FFDEEAF6"/>
      </patternFill>
    </fill>
    <fill>
      <patternFill patternType="solid">
        <fgColor rgb="FFF4B083"/>
        <bgColor rgb="FFF6B26B"/>
      </patternFill>
    </fill>
    <fill>
      <patternFill patternType="solid">
        <fgColor rgb="FFFFCC99"/>
        <bgColor rgb="FFF4B083"/>
      </patternFill>
    </fill>
    <fill>
      <patternFill patternType="solid">
        <fgColor rgb="FFC0C0C0"/>
        <bgColor rgb="FFBFBFBF"/>
      </patternFill>
    </fill>
    <fill>
      <patternFill patternType="solid">
        <fgColor rgb="FFF2F2F2"/>
        <bgColor rgb="FFF9F9F9"/>
      </patternFill>
    </fill>
    <fill>
      <patternFill patternType="solid">
        <fgColor rgb="FFBFBFBF"/>
        <bgColor rgb="FFC0C0C0"/>
      </patternFill>
    </fill>
    <fill>
      <patternFill patternType="solid">
        <fgColor rgb="FFF9F9F9"/>
        <bgColor rgb="FFFFFFFF"/>
      </patternFill>
    </fill>
    <fill>
      <patternFill patternType="solid">
        <fgColor rgb="FFA5A5A5"/>
        <bgColor rgb="FF969696"/>
      </patternFill>
    </fill>
    <fill>
      <patternFill patternType="solid">
        <fgColor rgb="FFC8C8C8"/>
        <bgColor rgb="FFD0CECE"/>
      </patternFill>
    </fill>
    <fill>
      <patternFill patternType="solid">
        <fgColor rgb="FFD0CECE"/>
        <bgColor rgb="FFC8C8C8"/>
      </patternFill>
    </fill>
    <fill>
      <patternFill patternType="solid">
        <fgColor rgb="FF9FC5E8"/>
        <bgColor rgb="FF9CC2E5"/>
      </patternFill>
    </fill>
    <fill>
      <patternFill patternType="solid">
        <fgColor rgb="FFF6B26B"/>
        <bgColor rgb="FFF4B083"/>
      </patternFill>
    </fill>
    <fill>
      <patternFill patternType="solid">
        <fgColor rgb="FFDEEAF6"/>
        <bgColor rgb="FFD9E2F3"/>
      </patternFill>
    </fill>
    <fill>
      <patternFill patternType="solid">
        <fgColor rgb="FF7F7F7F"/>
        <bgColor rgb="FF969696"/>
      </patternFill>
    </fill>
    <fill>
      <patternFill patternType="solid">
        <fgColor theme="8" tint="0.79998168889431442"/>
        <bgColor rgb="FFF9F9F9"/>
      </patternFill>
    </fill>
  </fills>
  <borders count="6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48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3" fillId="0" borderId="0" xfId="0" applyFont="1"/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/>
    <xf numFmtId="0" fontId="5" fillId="0" borderId="0" xfId="0" applyFont="1" applyAlignment="1">
      <alignment horizontal="left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wrapText="1"/>
    </xf>
    <xf numFmtId="0" fontId="4" fillId="2" borderId="0" xfId="0" applyFont="1" applyFill="1" applyAlignment="1">
      <alignment horizontal="left"/>
    </xf>
    <xf numFmtId="0" fontId="10" fillId="0" borderId="0" xfId="0" applyFont="1"/>
    <xf numFmtId="0" fontId="5" fillId="0" borderId="39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 wrapText="1"/>
    </xf>
    <xf numFmtId="0" fontId="5" fillId="9" borderId="42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9" borderId="9" xfId="0" applyFont="1" applyFill="1" applyBorder="1" applyAlignment="1">
      <alignment horizontal="center" vertical="center"/>
    </xf>
    <xf numFmtId="0" fontId="5" fillId="0" borderId="39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43" xfId="0" applyFont="1" applyBorder="1" applyAlignment="1">
      <alignment horizontal="center" wrapText="1"/>
    </xf>
    <xf numFmtId="0" fontId="5" fillId="9" borderId="35" xfId="0" applyFont="1" applyFill="1" applyBorder="1" applyAlignment="1">
      <alignment horizontal="center"/>
    </xf>
    <xf numFmtId="0" fontId="5" fillId="0" borderId="44" xfId="0" applyFont="1" applyBorder="1" applyAlignment="1">
      <alignment horizontal="center" wrapText="1"/>
    </xf>
    <xf numFmtId="0" fontId="5" fillId="9" borderId="44" xfId="0" applyFont="1" applyFill="1" applyBorder="1" applyAlignment="1">
      <alignment horizontal="center"/>
    </xf>
    <xf numFmtId="0" fontId="5" fillId="0" borderId="44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/>
    </xf>
    <xf numFmtId="0" fontId="5" fillId="3" borderId="14" xfId="0" applyFont="1" applyFill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vertical="center"/>
    </xf>
    <xf numFmtId="0" fontId="5" fillId="0" borderId="45" xfId="0" applyFont="1" applyBorder="1" applyAlignment="1">
      <alignment horizontal="center" vertical="center"/>
    </xf>
    <xf numFmtId="0" fontId="5" fillId="11" borderId="45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3" borderId="6" xfId="0" applyFont="1" applyFill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/>
    </xf>
    <xf numFmtId="0" fontId="5" fillId="3" borderId="16" xfId="0" applyFont="1" applyFill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5" fillId="11" borderId="11" xfId="0" applyFont="1" applyFill="1" applyBorder="1" applyAlignment="1">
      <alignment horizontal="center" vertical="center"/>
    </xf>
    <xf numFmtId="0" fontId="11" fillId="0" borderId="0" xfId="0" applyFont="1"/>
    <xf numFmtId="0" fontId="5" fillId="3" borderId="21" xfId="0" applyFont="1" applyFill="1" applyBorder="1" applyAlignment="1">
      <alignment horizontal="left" vertical="center" wrapText="1"/>
    </xf>
    <xf numFmtId="0" fontId="5" fillId="0" borderId="17" xfId="0" applyFont="1" applyBorder="1" applyAlignment="1">
      <alignment horizontal="center" vertical="center"/>
    </xf>
    <xf numFmtId="0" fontId="5" fillId="3" borderId="18" xfId="0" applyFont="1" applyFill="1" applyBorder="1" applyAlignment="1">
      <alignment vertical="center"/>
    </xf>
    <xf numFmtId="0" fontId="5" fillId="0" borderId="46" xfId="0" applyFont="1" applyBorder="1" applyAlignment="1">
      <alignment horizontal="center" vertical="center"/>
    </xf>
    <xf numFmtId="0" fontId="5" fillId="11" borderId="46" xfId="0" applyFont="1" applyFill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14" xfId="0" applyFont="1" applyBorder="1" applyAlignment="1">
      <alignment vertical="center" shrinkToFit="1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vertical="center" shrinkToFit="1"/>
    </xf>
    <xf numFmtId="0" fontId="5" fillId="0" borderId="45" xfId="0" applyFont="1" applyBorder="1" applyAlignment="1">
      <alignment horizontal="center" vertical="center" shrinkToFit="1"/>
    </xf>
    <xf numFmtId="0" fontId="5" fillId="11" borderId="45" xfId="0" applyFont="1" applyFill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12" fillId="0" borderId="13" xfId="0" applyFont="1" applyBorder="1" applyAlignment="1">
      <alignment vertical="center" shrinkToFit="1"/>
    </xf>
    <xf numFmtId="0" fontId="13" fillId="0" borderId="4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left" vertical="center" wrapText="1"/>
    </xf>
    <xf numFmtId="0" fontId="5" fillId="0" borderId="16" xfId="0" applyFont="1" applyBorder="1" applyAlignment="1">
      <alignment vertical="center"/>
    </xf>
    <xf numFmtId="0" fontId="13" fillId="0" borderId="11" xfId="0" applyFont="1" applyBorder="1" applyAlignment="1">
      <alignment horizontal="center" vertical="center"/>
    </xf>
    <xf numFmtId="0" fontId="13" fillId="11" borderId="11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14" fillId="11" borderId="11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vertical="center" wrapText="1"/>
    </xf>
    <xf numFmtId="0" fontId="15" fillId="0" borderId="0" xfId="0" applyFont="1"/>
    <xf numFmtId="0" fontId="5" fillId="3" borderId="21" xfId="0" applyFont="1" applyFill="1" applyBorder="1" applyAlignment="1">
      <alignment vertical="center"/>
    </xf>
    <xf numFmtId="0" fontId="5" fillId="0" borderId="17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5" fillId="3" borderId="14" xfId="0" applyFont="1" applyFill="1" applyBorder="1" applyAlignment="1">
      <alignment vertical="center"/>
    </xf>
    <xf numFmtId="0" fontId="5" fillId="9" borderId="47" xfId="0" applyFont="1" applyFill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16" xfId="0" applyFont="1" applyBorder="1" applyAlignment="1">
      <alignment vertical="center" wrapText="1"/>
    </xf>
    <xf numFmtId="0" fontId="5" fillId="9" borderId="11" xfId="0" applyFont="1" applyFill="1" applyBorder="1" applyAlignment="1">
      <alignment horizontal="center" vertical="center"/>
    </xf>
    <xf numFmtId="0" fontId="5" fillId="9" borderId="48" xfId="0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16" fillId="12" borderId="0" xfId="0" applyFont="1" applyFill="1" applyAlignment="1">
      <alignment horizontal="left" wrapText="1"/>
    </xf>
    <xf numFmtId="0" fontId="5" fillId="0" borderId="21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9" borderId="35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40" xfId="0" applyFont="1" applyBorder="1"/>
    <xf numFmtId="0" fontId="5" fillId="0" borderId="28" xfId="0" applyFont="1" applyBorder="1" applyAlignment="1">
      <alignment horizontal="center" vertical="center"/>
    </xf>
    <xf numFmtId="0" fontId="5" fillId="2" borderId="9" xfId="0" applyFont="1" applyFill="1" applyBorder="1" applyAlignment="1">
      <alignment wrapText="1"/>
    </xf>
    <xf numFmtId="0" fontId="5" fillId="0" borderId="49" xfId="0" applyFont="1" applyBorder="1" applyAlignment="1">
      <alignment horizontal="center" wrapText="1"/>
    </xf>
    <xf numFmtId="0" fontId="5" fillId="13" borderId="50" xfId="0" applyFont="1" applyFill="1" applyBorder="1" applyAlignment="1">
      <alignment horizontal="center"/>
    </xf>
    <xf numFmtId="0" fontId="5" fillId="3" borderId="50" xfId="0" applyFont="1" applyFill="1" applyBorder="1" applyAlignment="1">
      <alignment horizontal="center"/>
    </xf>
    <xf numFmtId="0" fontId="5" fillId="13" borderId="41" xfId="0" applyFont="1" applyFill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5" fillId="2" borderId="11" xfId="0" applyFont="1" applyFill="1" applyBorder="1" applyAlignment="1">
      <alignment wrapText="1"/>
    </xf>
    <xf numFmtId="0" fontId="5" fillId="0" borderId="10" xfId="0" applyFont="1" applyBorder="1" applyAlignment="1">
      <alignment horizontal="center" wrapText="1"/>
    </xf>
    <xf numFmtId="0" fontId="5" fillId="3" borderId="39" xfId="0" applyFont="1" applyFill="1" applyBorder="1" applyAlignment="1">
      <alignment horizontal="center"/>
    </xf>
    <xf numFmtId="0" fontId="5" fillId="2" borderId="35" xfId="0" applyFont="1" applyFill="1" applyBorder="1" applyAlignment="1">
      <alignment wrapText="1"/>
    </xf>
    <xf numFmtId="0" fontId="10" fillId="0" borderId="41" xfId="0" applyFont="1" applyBorder="1"/>
    <xf numFmtId="0" fontId="10" fillId="0" borderId="0" xfId="0" applyFont="1" applyAlignment="1">
      <alignment horizontal="center"/>
    </xf>
    <xf numFmtId="0" fontId="10" fillId="0" borderId="49" xfId="0" applyFont="1" applyBorder="1" applyAlignment="1">
      <alignment horizontal="center"/>
    </xf>
    <xf numFmtId="0" fontId="5" fillId="2" borderId="41" xfId="0" applyFont="1" applyFill="1" applyBorder="1"/>
    <xf numFmtId="0" fontId="5" fillId="2" borderId="0" xfId="0" applyFont="1" applyFill="1"/>
    <xf numFmtId="0" fontId="5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/>
    </xf>
    <xf numFmtId="0" fontId="4" fillId="2" borderId="0" xfId="0" applyFont="1" applyFill="1" applyAlignment="1">
      <alignment horizontal="left" vertical="center"/>
    </xf>
    <xf numFmtId="0" fontId="5" fillId="2" borderId="49" xfId="0" applyFont="1" applyFill="1" applyBorder="1" applyAlignment="1">
      <alignment horizontal="center"/>
    </xf>
    <xf numFmtId="0" fontId="5" fillId="0" borderId="37" xfId="0" applyFont="1" applyBorder="1" applyAlignment="1">
      <alignment horizontal="center" vertical="center" wrapText="1"/>
    </xf>
    <xf numFmtId="0" fontId="5" fillId="9" borderId="39" xfId="0" applyFont="1" applyFill="1" applyBorder="1" applyAlignment="1">
      <alignment horizontal="center" vertical="center"/>
    </xf>
    <xf numFmtId="0" fontId="5" fillId="0" borderId="38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/>
    </xf>
    <xf numFmtId="0" fontId="5" fillId="0" borderId="52" xfId="0" applyFont="1" applyBorder="1" applyAlignment="1">
      <alignment horizontal="center"/>
    </xf>
    <xf numFmtId="0" fontId="5" fillId="0" borderId="37" xfId="0" applyFont="1" applyBorder="1" applyAlignment="1">
      <alignment horizontal="center" wrapText="1"/>
    </xf>
    <xf numFmtId="0" fontId="5" fillId="0" borderId="38" xfId="0" applyFont="1" applyBorder="1" applyAlignment="1">
      <alignment horizontal="center" wrapText="1"/>
    </xf>
    <xf numFmtId="0" fontId="5" fillId="0" borderId="34" xfId="0" applyFont="1" applyBorder="1" applyAlignment="1">
      <alignment horizontal="center" wrapText="1"/>
    </xf>
    <xf numFmtId="0" fontId="5" fillId="3" borderId="27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wrapText="1"/>
    </xf>
    <xf numFmtId="0" fontId="5" fillId="14" borderId="42" xfId="0" applyFont="1" applyFill="1" applyBorder="1" applyAlignment="1">
      <alignment horizontal="center" vertical="center"/>
    </xf>
    <xf numFmtId="0" fontId="5" fillId="0" borderId="16" xfId="0" applyFont="1" applyBorder="1" applyAlignment="1">
      <alignment wrapText="1"/>
    </xf>
    <xf numFmtId="0" fontId="5" fillId="0" borderId="18" xfId="0" applyFont="1" applyBorder="1" applyAlignment="1">
      <alignment wrapText="1"/>
    </xf>
    <xf numFmtId="0" fontId="5" fillId="3" borderId="15" xfId="0" applyFont="1" applyFill="1" applyBorder="1" applyAlignment="1">
      <alignment horizontal="left"/>
    </xf>
    <xf numFmtId="0" fontId="5" fillId="0" borderId="15" xfId="0" applyFont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left"/>
    </xf>
    <xf numFmtId="0" fontId="5" fillId="11" borderId="35" xfId="0" applyFont="1" applyFill="1" applyBorder="1" applyAlignment="1">
      <alignment horizontal="center" vertical="center"/>
    </xf>
    <xf numFmtId="0" fontId="5" fillId="3" borderId="14" xfId="0" applyFont="1" applyFill="1" applyBorder="1"/>
    <xf numFmtId="0" fontId="5" fillId="0" borderId="13" xfId="0" applyFont="1" applyBorder="1"/>
    <xf numFmtId="0" fontId="5" fillId="11" borderId="9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21" xfId="0" applyFont="1" applyBorder="1"/>
    <xf numFmtId="0" fontId="5" fillId="3" borderId="18" xfId="0" applyFont="1" applyFill="1" applyBorder="1"/>
    <xf numFmtId="0" fontId="5" fillId="0" borderId="11" xfId="0" applyFont="1" applyBorder="1" applyAlignment="1">
      <alignment horizontal="center"/>
    </xf>
    <xf numFmtId="0" fontId="5" fillId="3" borderId="21" xfId="0" applyFont="1" applyFill="1" applyBorder="1" applyAlignment="1">
      <alignment wrapText="1"/>
    </xf>
    <xf numFmtId="0" fontId="5" fillId="3" borderId="17" xfId="0" applyFont="1" applyFill="1" applyBorder="1" applyAlignment="1">
      <alignment horizontal="center" vertical="center"/>
    </xf>
    <xf numFmtId="0" fontId="5" fillId="3" borderId="46" xfId="0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horizontal="center"/>
    </xf>
    <xf numFmtId="0" fontId="5" fillId="0" borderId="13" xfId="0" applyFont="1" applyBorder="1" applyAlignment="1">
      <alignment vertical="center" wrapText="1"/>
    </xf>
    <xf numFmtId="0" fontId="5" fillId="11" borderId="42" xfId="0" applyFont="1" applyFill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/>
    </xf>
    <xf numFmtId="0" fontId="5" fillId="3" borderId="16" xfId="0" applyFont="1" applyFill="1" applyBorder="1"/>
    <xf numFmtId="0" fontId="5" fillId="3" borderId="48" xfId="0" applyFont="1" applyFill="1" applyBorder="1" applyAlignment="1">
      <alignment horizontal="center" vertical="center"/>
    </xf>
    <xf numFmtId="0" fontId="5" fillId="0" borderId="6" xfId="0" applyFont="1" applyBorder="1"/>
    <xf numFmtId="0" fontId="5" fillId="0" borderId="15" xfId="0" applyFont="1" applyBorder="1" applyAlignment="1">
      <alignment horizontal="center"/>
    </xf>
    <xf numFmtId="0" fontId="17" fillId="12" borderId="0" xfId="0" applyFont="1" applyFill="1" applyAlignment="1">
      <alignment horizontal="left" wrapText="1"/>
    </xf>
    <xf numFmtId="0" fontId="5" fillId="0" borderId="11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/>
    </xf>
    <xf numFmtId="0" fontId="5" fillId="0" borderId="7" xfId="0" applyFont="1" applyBorder="1"/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54" xfId="0" applyFont="1" applyBorder="1"/>
    <xf numFmtId="0" fontId="5" fillId="0" borderId="35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/>
    </xf>
    <xf numFmtId="0" fontId="5" fillId="0" borderId="56" xfId="0" applyFont="1" applyBorder="1"/>
    <xf numFmtId="0" fontId="5" fillId="3" borderId="36" xfId="0" applyFont="1" applyFill="1" applyBorder="1" applyAlignment="1">
      <alignment horizontal="center"/>
    </xf>
    <xf numFmtId="0" fontId="5" fillId="0" borderId="41" xfId="0" applyFont="1" applyBorder="1"/>
    <xf numFmtId="0" fontId="5" fillId="0" borderId="36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4" borderId="15" xfId="0" applyFont="1" applyFill="1" applyBorder="1" applyAlignment="1">
      <alignment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/>
    </xf>
    <xf numFmtId="0" fontId="5" fillId="4" borderId="57" xfId="0" applyFont="1" applyFill="1" applyBorder="1" applyAlignment="1">
      <alignment horizontal="left" wrapText="1"/>
    </xf>
    <xf numFmtId="0" fontId="5" fillId="3" borderId="11" xfId="0" applyFont="1" applyFill="1" applyBorder="1" applyAlignment="1">
      <alignment horizontal="center"/>
    </xf>
    <xf numFmtId="0" fontId="5" fillId="15" borderId="11" xfId="0" applyFont="1" applyFill="1" applyBorder="1" applyAlignment="1">
      <alignment horizontal="center"/>
    </xf>
    <xf numFmtId="0" fontId="5" fillId="11" borderId="11" xfId="0" applyFont="1" applyFill="1" applyBorder="1" applyAlignment="1">
      <alignment horizontal="center"/>
    </xf>
    <xf numFmtId="0" fontId="5" fillId="0" borderId="5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4" borderId="12" xfId="0" applyFont="1" applyFill="1" applyBorder="1"/>
    <xf numFmtId="0" fontId="5" fillId="4" borderId="12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/>
    </xf>
    <xf numFmtId="0" fontId="5" fillId="4" borderId="58" xfId="0" applyFont="1" applyFill="1" applyBorder="1" applyAlignment="1">
      <alignment horizontal="left" wrapText="1"/>
    </xf>
    <xf numFmtId="0" fontId="5" fillId="3" borderId="45" xfId="0" applyFont="1" applyFill="1" applyBorder="1" applyAlignment="1">
      <alignment horizontal="center"/>
    </xf>
    <xf numFmtId="0" fontId="5" fillId="15" borderId="45" xfId="0" applyFont="1" applyFill="1" applyBorder="1" applyAlignment="1">
      <alignment horizontal="center"/>
    </xf>
    <xf numFmtId="0" fontId="13" fillId="3" borderId="58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13" fillId="3" borderId="45" xfId="0" applyFont="1" applyFill="1" applyBorder="1" applyAlignment="1">
      <alignment horizontal="center"/>
    </xf>
    <xf numFmtId="0" fontId="5" fillId="16" borderId="15" xfId="0" applyFont="1" applyFill="1" applyBorder="1"/>
    <xf numFmtId="0" fontId="5" fillId="16" borderId="57" xfId="0" applyFont="1" applyFill="1" applyBorder="1" applyAlignment="1">
      <alignment wrapText="1"/>
    </xf>
    <xf numFmtId="0" fontId="5" fillId="4" borderId="15" xfId="0" applyFont="1" applyFill="1" applyBorder="1" applyAlignment="1">
      <alignment vertical="center" wrapText="1"/>
    </xf>
    <xf numFmtId="0" fontId="5" fillId="4" borderId="16" xfId="0" applyFont="1" applyFill="1" applyBorder="1" applyAlignment="1">
      <alignment horizontal="center" vertical="center"/>
    </xf>
    <xf numFmtId="0" fontId="5" fillId="4" borderId="57" xfId="0" applyFont="1" applyFill="1" applyBorder="1" applyAlignment="1">
      <alignment vertical="center" wrapText="1"/>
    </xf>
    <xf numFmtId="0" fontId="5" fillId="0" borderId="5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5" fillId="4" borderId="45" xfId="0" applyFont="1" applyFill="1" applyBorder="1"/>
    <xf numFmtId="0" fontId="5" fillId="0" borderId="34" xfId="0" applyFont="1" applyBorder="1" applyAlignment="1">
      <alignment horizontal="center"/>
    </xf>
    <xf numFmtId="0" fontId="5" fillId="13" borderId="44" xfId="0" applyFont="1" applyFill="1" applyBorder="1" applyAlignment="1">
      <alignment horizontal="center" vertical="center"/>
    </xf>
    <xf numFmtId="0" fontId="5" fillId="3" borderId="44" xfId="0" applyFont="1" applyFill="1" applyBorder="1" applyAlignment="1">
      <alignment horizontal="center"/>
    </xf>
    <xf numFmtId="0" fontId="5" fillId="5" borderId="44" xfId="0" applyFont="1" applyFill="1" applyBorder="1" applyAlignment="1">
      <alignment horizontal="center" vertical="center"/>
    </xf>
    <xf numFmtId="0" fontId="5" fillId="0" borderId="45" xfId="0" applyFont="1" applyBorder="1" applyAlignment="1">
      <alignment horizontal="center"/>
    </xf>
    <xf numFmtId="0" fontId="5" fillId="4" borderId="11" xfId="0" applyFont="1" applyFill="1" applyBorder="1" applyAlignment="1">
      <alignment horizontal="left"/>
    </xf>
    <xf numFmtId="0" fontId="5" fillId="0" borderId="44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4" borderId="44" xfId="0" applyFont="1" applyFill="1" applyBorder="1" applyAlignment="1">
      <alignment horizontal="left"/>
    </xf>
    <xf numFmtId="0" fontId="5" fillId="0" borderId="36" xfId="0" applyFont="1" applyBorder="1" applyAlignment="1">
      <alignment horizontal="left"/>
    </xf>
    <xf numFmtId="0" fontId="4" fillId="0" borderId="36" xfId="0" applyFont="1" applyBorder="1" applyAlignment="1">
      <alignment horizontal="center"/>
    </xf>
    <xf numFmtId="0" fontId="5" fillId="7" borderId="27" xfId="0" applyFont="1" applyFill="1" applyBorder="1" applyAlignment="1">
      <alignment horizontal="left" vertical="center"/>
    </xf>
    <xf numFmtId="0" fontId="4" fillId="7" borderId="28" xfId="0" applyFont="1" applyFill="1" applyBorder="1" applyAlignment="1">
      <alignment horizontal="left"/>
    </xf>
    <xf numFmtId="0" fontId="5" fillId="7" borderId="2" xfId="0" applyFont="1" applyFill="1" applyBorder="1" applyAlignment="1">
      <alignment horizontal="center" vertical="center"/>
    </xf>
    <xf numFmtId="0" fontId="5" fillId="7" borderId="28" xfId="0" applyFont="1" applyFill="1" applyBorder="1" applyAlignment="1">
      <alignment horizontal="center"/>
    </xf>
    <xf numFmtId="0" fontId="5" fillId="7" borderId="26" xfId="0" applyFont="1" applyFill="1" applyBorder="1" applyAlignment="1">
      <alignment horizontal="left" vertical="center"/>
    </xf>
    <xf numFmtId="0" fontId="5" fillId="7" borderId="9" xfId="0" applyFont="1" applyFill="1" applyBorder="1" applyAlignment="1">
      <alignment horizontal="center" vertical="center"/>
    </xf>
    <xf numFmtId="0" fontId="18" fillId="7" borderId="9" xfId="0" applyFont="1" applyFill="1" applyBorder="1" applyAlignment="1">
      <alignment horizontal="center"/>
    </xf>
    <xf numFmtId="0" fontId="5" fillId="7" borderId="9" xfId="0" applyFont="1" applyFill="1" applyBorder="1" applyAlignment="1">
      <alignment horizontal="center"/>
    </xf>
    <xf numFmtId="0" fontId="5" fillId="7" borderId="19" xfId="0" applyFont="1" applyFill="1" applyBorder="1" applyAlignment="1">
      <alignment horizontal="left" vertical="center" wrapText="1"/>
    </xf>
    <xf numFmtId="0" fontId="5" fillId="7" borderId="20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5" fillId="7" borderId="15" xfId="0" applyFont="1" applyFill="1" applyBorder="1" applyAlignment="1">
      <alignment horizontal="center"/>
    </xf>
    <xf numFmtId="0" fontId="5" fillId="7" borderId="5" xfId="0" applyFont="1" applyFill="1" applyBorder="1" applyAlignment="1">
      <alignment wrapText="1"/>
    </xf>
    <xf numFmtId="0" fontId="5" fillId="7" borderId="5" xfId="0" applyFont="1" applyFill="1" applyBorder="1" applyAlignment="1">
      <alignment horizontal="center" vertical="center"/>
    </xf>
    <xf numFmtId="0" fontId="5" fillId="7" borderId="45" xfId="0" applyFont="1" applyFill="1" applyBorder="1" applyAlignment="1">
      <alignment horizontal="center" vertical="center"/>
    </xf>
    <xf numFmtId="0" fontId="5" fillId="7" borderId="45" xfId="0" applyFont="1" applyFill="1" applyBorder="1" applyAlignment="1">
      <alignment horizontal="center"/>
    </xf>
    <xf numFmtId="0" fontId="5" fillId="7" borderId="50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wrapText="1"/>
    </xf>
    <xf numFmtId="0" fontId="5" fillId="7" borderId="15" xfId="0" applyFont="1" applyFill="1" applyBorder="1" applyAlignment="1">
      <alignment horizontal="center" vertical="center"/>
    </xf>
    <xf numFmtId="0" fontId="5" fillId="7" borderId="16" xfId="0" applyFont="1" applyFill="1" applyBorder="1" applyAlignment="1">
      <alignment horizontal="center" vertical="center" wrapText="1"/>
    </xf>
    <xf numFmtId="0" fontId="5" fillId="7" borderId="25" xfId="0" applyFont="1" applyFill="1" applyBorder="1" applyAlignment="1">
      <alignment horizontal="center" vertical="center"/>
    </xf>
    <xf numFmtId="0" fontId="5" fillId="7" borderId="11" xfId="0" applyFont="1" applyFill="1" applyBorder="1" applyAlignment="1">
      <alignment horizontal="center" vertical="center"/>
    </xf>
    <xf numFmtId="0" fontId="1" fillId="17" borderId="0" xfId="0" applyFont="1" applyFill="1"/>
    <xf numFmtId="0" fontId="5" fillId="7" borderId="6" xfId="0" applyFont="1" applyFill="1" applyBorder="1" applyAlignment="1">
      <alignment vertical="center" wrapText="1"/>
    </xf>
    <xf numFmtId="0" fontId="5" fillId="7" borderId="25" xfId="0" applyFont="1" applyFill="1" applyBorder="1" applyAlignment="1">
      <alignment vertical="center" wrapText="1"/>
    </xf>
    <xf numFmtId="0" fontId="13" fillId="7" borderId="11" xfId="0" applyFont="1" applyFill="1" applyBorder="1" applyAlignment="1">
      <alignment horizontal="center" vertical="center"/>
    </xf>
    <xf numFmtId="0" fontId="5" fillId="7" borderId="21" xfId="0" applyFont="1" applyFill="1" applyBorder="1" applyAlignment="1">
      <alignment vertical="center" wrapText="1"/>
    </xf>
    <xf numFmtId="0" fontId="5" fillId="7" borderId="17" xfId="0" applyFont="1" applyFill="1" applyBorder="1" applyAlignment="1">
      <alignment horizontal="center" vertical="center"/>
    </xf>
    <xf numFmtId="0" fontId="5" fillId="7" borderId="18" xfId="0" applyFont="1" applyFill="1" applyBorder="1" applyAlignment="1">
      <alignment horizontal="center" vertical="center" wrapText="1"/>
    </xf>
    <xf numFmtId="0" fontId="5" fillId="7" borderId="23" xfId="0" applyFont="1" applyFill="1" applyBorder="1" applyAlignment="1">
      <alignment horizontal="left" vertical="center" wrapText="1"/>
    </xf>
    <xf numFmtId="0" fontId="5" fillId="7" borderId="23" xfId="0" applyFont="1" applyFill="1" applyBorder="1" applyAlignment="1">
      <alignment horizontal="center" vertical="center"/>
    </xf>
    <xf numFmtId="0" fontId="5" fillId="7" borderId="46" xfId="0" applyFont="1" applyFill="1" applyBorder="1" applyAlignment="1">
      <alignment horizontal="center" vertical="center"/>
    </xf>
    <xf numFmtId="0" fontId="13" fillId="7" borderId="46" xfId="0" applyFont="1" applyFill="1" applyBorder="1" applyAlignment="1">
      <alignment horizontal="center" vertical="center"/>
    </xf>
    <xf numFmtId="0" fontId="13" fillId="7" borderId="46" xfId="0" applyFont="1" applyFill="1" applyBorder="1" applyAlignment="1">
      <alignment horizontal="center"/>
    </xf>
    <xf numFmtId="0" fontId="5" fillId="7" borderId="7" xfId="0" applyFont="1" applyFill="1" applyBorder="1" applyAlignment="1">
      <alignment horizontal="left" vertical="center" wrapText="1"/>
    </xf>
    <xf numFmtId="0" fontId="5" fillId="7" borderId="3" xfId="0" applyFont="1" applyFill="1" applyBorder="1" applyAlignment="1">
      <alignment horizontal="center" vertical="center"/>
    </xf>
    <xf numFmtId="0" fontId="5" fillId="7" borderId="54" xfId="0" applyFont="1" applyFill="1" applyBorder="1" applyAlignment="1">
      <alignment horizontal="center" vertical="center"/>
    </xf>
    <xf numFmtId="0" fontId="5" fillId="7" borderId="30" xfId="0" applyFont="1" applyFill="1" applyBorder="1" applyAlignment="1">
      <alignment wrapText="1"/>
    </xf>
    <xf numFmtId="0" fontId="5" fillId="7" borderId="30" xfId="0" applyFont="1" applyFill="1" applyBorder="1" applyAlignment="1">
      <alignment horizontal="center" vertical="center"/>
    </xf>
    <xf numFmtId="0" fontId="5" fillId="7" borderId="35" xfId="0" applyFont="1" applyFill="1" applyBorder="1" applyAlignment="1">
      <alignment horizontal="center" vertical="center"/>
    </xf>
    <xf numFmtId="0" fontId="5" fillId="7" borderId="35" xfId="0" applyFont="1" applyFill="1" applyBorder="1" applyAlignment="1">
      <alignment horizontal="center"/>
    </xf>
    <xf numFmtId="0" fontId="5" fillId="7" borderId="45" xfId="0" applyFont="1" applyFill="1" applyBorder="1"/>
    <xf numFmtId="0" fontId="5" fillId="5" borderId="44" xfId="0" applyFont="1" applyFill="1" applyBorder="1" applyAlignment="1">
      <alignment horizontal="center"/>
    </xf>
    <xf numFmtId="0" fontId="5" fillId="3" borderId="39" xfId="0" applyFont="1" applyFill="1" applyBorder="1" applyAlignment="1">
      <alignment horizontal="center" wrapText="1"/>
    </xf>
    <xf numFmtId="0" fontId="5" fillId="7" borderId="35" xfId="0" applyFont="1" applyFill="1" applyBorder="1" applyAlignment="1">
      <alignment horizontal="left" vertical="top"/>
    </xf>
    <xf numFmtId="0" fontId="10" fillId="2" borderId="0" xfId="0" applyFont="1" applyFill="1"/>
    <xf numFmtId="0" fontId="5" fillId="0" borderId="19" xfId="0" applyFont="1" applyBorder="1" applyAlignment="1">
      <alignment horizontal="center"/>
    </xf>
    <xf numFmtId="0" fontId="5" fillId="0" borderId="13" xfId="0" applyFont="1" applyBorder="1" applyAlignment="1">
      <alignment wrapText="1"/>
    </xf>
    <xf numFmtId="0" fontId="5" fillId="14" borderId="9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left"/>
    </xf>
    <xf numFmtId="0" fontId="5" fillId="3" borderId="13" xfId="0" applyFont="1" applyFill="1" applyBorder="1" applyAlignment="1">
      <alignment horizontal="left"/>
    </xf>
    <xf numFmtId="0" fontId="5" fillId="0" borderId="46" xfId="0" applyFont="1" applyBorder="1" applyAlignment="1">
      <alignment horizontal="center" wrapText="1"/>
    </xf>
    <xf numFmtId="0" fontId="5" fillId="14" borderId="46" xfId="0" applyFont="1" applyFill="1" applyBorder="1" applyAlignment="1">
      <alignment horizontal="center"/>
    </xf>
    <xf numFmtId="0" fontId="5" fillId="0" borderId="11" xfId="0" applyFont="1" applyBorder="1" applyAlignment="1">
      <alignment horizontal="center" wrapText="1"/>
    </xf>
    <xf numFmtId="0" fontId="5" fillId="3" borderId="19" xfId="0" applyFont="1" applyFill="1" applyBorder="1" applyAlignment="1">
      <alignment horizontal="left"/>
    </xf>
    <xf numFmtId="0" fontId="12" fillId="3" borderId="4" xfId="0" applyFont="1" applyFill="1" applyBorder="1" applyAlignment="1">
      <alignment horizontal="left"/>
    </xf>
    <xf numFmtId="0" fontId="5" fillId="11" borderId="46" xfId="0" applyFont="1" applyFill="1" applyBorder="1" applyAlignment="1">
      <alignment horizontal="center"/>
    </xf>
    <xf numFmtId="0" fontId="5" fillId="11" borderId="57" xfId="0" applyFont="1" applyFill="1" applyBorder="1" applyAlignment="1">
      <alignment horizontal="center" vertical="center"/>
    </xf>
    <xf numFmtId="0" fontId="5" fillId="0" borderId="16" xfId="0" applyFont="1" applyBorder="1"/>
    <xf numFmtId="0" fontId="5" fillId="0" borderId="46" xfId="0" applyFont="1" applyBorder="1" applyAlignment="1">
      <alignment horizontal="center"/>
    </xf>
    <xf numFmtId="0" fontId="5" fillId="11" borderId="59" xfId="0" applyFont="1" applyFill="1" applyBorder="1" applyAlignment="1">
      <alignment horizontal="center"/>
    </xf>
    <xf numFmtId="0" fontId="5" fillId="3" borderId="41" xfId="0" applyFont="1" applyFill="1" applyBorder="1"/>
    <xf numFmtId="0" fontId="5" fillId="0" borderId="18" xfId="0" applyFont="1" applyBorder="1"/>
    <xf numFmtId="0" fontId="5" fillId="3" borderId="46" xfId="0" applyFont="1" applyFill="1" applyBorder="1" applyAlignment="1">
      <alignment horizontal="center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54" xfId="0" applyFont="1" applyBorder="1" applyAlignment="1">
      <alignment vertical="center" wrapText="1"/>
    </xf>
    <xf numFmtId="0" fontId="5" fillId="11" borderId="60" xfId="0" applyFont="1" applyFill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3" borderId="39" xfId="0" applyFont="1" applyFill="1" applyBorder="1" applyAlignment="1">
      <alignment horizontal="center" vertical="center" wrapText="1"/>
    </xf>
    <xf numFmtId="0" fontId="5" fillId="3" borderId="36" xfId="0" applyFont="1" applyFill="1" applyBorder="1" applyAlignment="1">
      <alignment horizontal="center" vertical="center"/>
    </xf>
    <xf numFmtId="0" fontId="5" fillId="3" borderId="39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0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4" borderId="19" xfId="0" applyFont="1" applyFill="1" applyBorder="1" applyAlignment="1">
      <alignment horizontal="left" vertical="center"/>
    </xf>
    <xf numFmtId="0" fontId="5" fillId="4" borderId="20" xfId="0" applyFont="1" applyFill="1" applyBorder="1" applyAlignment="1">
      <alignment horizontal="left"/>
    </xf>
    <xf numFmtId="0" fontId="5" fillId="4" borderId="31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/>
    </xf>
    <xf numFmtId="0" fontId="5" fillId="4" borderId="56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center" vertical="center"/>
    </xf>
    <xf numFmtId="0" fontId="5" fillId="3" borderId="58" xfId="0" applyFont="1" applyFill="1" applyBorder="1" applyAlignment="1">
      <alignment horizontal="center" vertical="center"/>
    </xf>
    <xf numFmtId="0" fontId="18" fillId="3" borderId="58" xfId="0" applyFont="1" applyFill="1" applyBorder="1" applyAlignment="1">
      <alignment horizontal="center" vertical="center"/>
    </xf>
    <xf numFmtId="0" fontId="18" fillId="3" borderId="42" xfId="0" applyFont="1" applyFill="1" applyBorder="1" applyAlignment="1">
      <alignment horizontal="center" vertical="center"/>
    </xf>
    <xf numFmtId="0" fontId="5" fillId="3" borderId="49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 vertical="center"/>
    </xf>
    <xf numFmtId="0" fontId="5" fillId="3" borderId="57" xfId="0" applyFont="1" applyFill="1" applyBorder="1" applyAlignment="1">
      <alignment horizontal="center" vertical="center"/>
    </xf>
    <xf numFmtId="0" fontId="5" fillId="14" borderId="11" xfId="0" applyFont="1" applyFill="1" applyBorder="1" applyAlignment="1">
      <alignment horizontal="center" vertical="center"/>
    </xf>
    <xf numFmtId="0" fontId="4" fillId="14" borderId="11" xfId="0" applyFont="1" applyFill="1" applyBorder="1" applyAlignment="1">
      <alignment horizontal="center" vertical="center"/>
    </xf>
    <xf numFmtId="0" fontId="4" fillId="3" borderId="58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5" fillId="3" borderId="25" xfId="0" applyFont="1" applyFill="1" applyBorder="1" applyAlignment="1">
      <alignment horizontal="center"/>
    </xf>
    <xf numFmtId="0" fontId="5" fillId="4" borderId="15" xfId="0" applyFont="1" applyFill="1" applyBorder="1" applyAlignment="1">
      <alignment horizontal="left"/>
    </xf>
    <xf numFmtId="0" fontId="5" fillId="4" borderId="22" xfId="0" applyFont="1" applyFill="1" applyBorder="1" applyAlignment="1">
      <alignment horizontal="left" vertical="center"/>
    </xf>
    <xf numFmtId="0" fontId="5" fillId="3" borderId="59" xfId="0" applyFont="1" applyFill="1" applyBorder="1" applyAlignment="1">
      <alignment horizontal="center" vertical="center"/>
    </xf>
    <xf numFmtId="0" fontId="5" fillId="14" borderId="46" xfId="0" applyFont="1" applyFill="1" applyBorder="1" applyAlignment="1">
      <alignment horizontal="center" vertical="center"/>
    </xf>
    <xf numFmtId="0" fontId="4" fillId="14" borderId="46" xfId="0" applyFont="1" applyFill="1" applyBorder="1" applyAlignment="1">
      <alignment horizontal="center" vertical="center"/>
    </xf>
    <xf numFmtId="0" fontId="5" fillId="18" borderId="15" xfId="0" applyFont="1" applyFill="1" applyBorder="1" applyAlignment="1">
      <alignment vertical="center"/>
    </xf>
    <xf numFmtId="0" fontId="5" fillId="18" borderId="15" xfId="0" applyFont="1" applyFill="1" applyBorder="1" applyAlignment="1">
      <alignment horizontal="center" vertical="center"/>
    </xf>
    <xf numFmtId="0" fontId="5" fillId="18" borderId="16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5" fillId="18" borderId="15" xfId="0" applyFont="1" applyFill="1" applyBorder="1" applyAlignment="1">
      <alignment vertical="center" wrapText="1"/>
    </xf>
    <xf numFmtId="0" fontId="5" fillId="6" borderId="15" xfId="0" applyFont="1" applyFill="1" applyBorder="1" applyAlignment="1">
      <alignment vertical="center" wrapText="1"/>
    </xf>
    <xf numFmtId="0" fontId="5" fillId="6" borderId="15" xfId="0" applyFont="1" applyFill="1" applyBorder="1" applyAlignment="1">
      <alignment horizontal="center" vertical="center"/>
    </xf>
    <xf numFmtId="0" fontId="10" fillId="3" borderId="0" xfId="0" applyFont="1" applyFill="1"/>
    <xf numFmtId="0" fontId="2" fillId="3" borderId="0" xfId="0" applyFont="1" applyFill="1"/>
    <xf numFmtId="0" fontId="5" fillId="0" borderId="15" xfId="0" applyFont="1" applyBorder="1"/>
    <xf numFmtId="0" fontId="5" fillId="18" borderId="16" xfId="0" applyFont="1" applyFill="1" applyBorder="1" applyAlignment="1">
      <alignment horizontal="center" vertical="center"/>
    </xf>
    <xf numFmtId="0" fontId="5" fillId="0" borderId="48" xfId="0" applyFont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5" fillId="18" borderId="16" xfId="0" applyFont="1" applyFill="1" applyBorder="1" applyAlignment="1">
      <alignment horizontal="center"/>
    </xf>
    <xf numFmtId="0" fontId="5" fillId="3" borderId="48" xfId="0" applyFont="1" applyFill="1" applyBorder="1" applyAlignment="1">
      <alignment horizontal="center" wrapText="1"/>
    </xf>
    <xf numFmtId="0" fontId="5" fillId="0" borderId="35" xfId="0" applyFont="1" applyBorder="1" applyAlignment="1">
      <alignment horizontal="center" wrapText="1"/>
    </xf>
    <xf numFmtId="0" fontId="5" fillId="3" borderId="60" xfId="0" applyFont="1" applyFill="1" applyBorder="1" applyAlignment="1">
      <alignment horizontal="center" wrapText="1"/>
    </xf>
    <xf numFmtId="0" fontId="5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 vertical="center"/>
    </xf>
    <xf numFmtId="0" fontId="5" fillId="7" borderId="12" xfId="0" applyFont="1" applyFill="1" applyBorder="1" applyAlignment="1">
      <alignment horizontal="left"/>
    </xf>
    <xf numFmtId="0" fontId="5" fillId="7" borderId="0" xfId="0" applyFont="1" applyFill="1" applyAlignment="1">
      <alignment horizontal="left"/>
    </xf>
    <xf numFmtId="0" fontId="5" fillId="7" borderId="12" xfId="0" applyFont="1" applyFill="1" applyBorder="1" applyAlignment="1">
      <alignment horizontal="center" vertical="center"/>
    </xf>
    <xf numFmtId="0" fontId="5" fillId="7" borderId="12" xfId="0" applyFont="1" applyFill="1" applyBorder="1" applyAlignment="1">
      <alignment horizontal="center"/>
    </xf>
    <xf numFmtId="0" fontId="5" fillId="7" borderId="13" xfId="0" applyFont="1" applyFill="1" applyBorder="1" applyAlignment="1">
      <alignment horizontal="left"/>
    </xf>
    <xf numFmtId="0" fontId="5" fillId="3" borderId="9" xfId="0" applyFont="1" applyFill="1" applyBorder="1" applyAlignment="1">
      <alignment horizontal="center" vertical="center"/>
    </xf>
    <xf numFmtId="0" fontId="4" fillId="11" borderId="58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left"/>
    </xf>
    <xf numFmtId="0" fontId="18" fillId="3" borderId="58" xfId="0" applyFont="1" applyFill="1" applyBorder="1" applyAlignment="1">
      <alignment horizontal="left"/>
    </xf>
    <xf numFmtId="0" fontId="4" fillId="3" borderId="42" xfId="0" applyFont="1" applyFill="1" applyBorder="1" applyAlignment="1">
      <alignment horizontal="left"/>
    </xf>
    <xf numFmtId="0" fontId="5" fillId="7" borderId="61" xfId="0" applyFont="1" applyFill="1" applyBorder="1" applyAlignment="1">
      <alignment wrapText="1"/>
    </xf>
    <xf numFmtId="0" fontId="5" fillId="7" borderId="59" xfId="0" applyFont="1" applyFill="1" applyBorder="1" applyAlignment="1">
      <alignment horizontal="center" vertical="center"/>
    </xf>
    <xf numFmtId="0" fontId="5" fillId="7" borderId="58" xfId="0" applyFont="1" applyFill="1" applyBorder="1" applyAlignment="1">
      <alignment wrapText="1"/>
    </xf>
    <xf numFmtId="0" fontId="5" fillId="3" borderId="50" xfId="0" applyFont="1" applyFill="1" applyBorder="1" applyAlignment="1">
      <alignment horizontal="center" vertical="center"/>
    </xf>
    <xf numFmtId="0" fontId="5" fillId="11" borderId="59" xfId="0" applyFont="1" applyFill="1" applyBorder="1" applyAlignment="1">
      <alignment horizontal="center" vertical="center" wrapText="1"/>
    </xf>
    <xf numFmtId="0" fontId="5" fillId="7" borderId="19" xfId="0" applyFont="1" applyFill="1" applyBorder="1" applyAlignment="1">
      <alignment wrapText="1"/>
    </xf>
    <xf numFmtId="0" fontId="5" fillId="7" borderId="52" xfId="0" applyFont="1" applyFill="1" applyBorder="1" applyAlignment="1">
      <alignment vertical="center"/>
    </xf>
    <xf numFmtId="0" fontId="5" fillId="7" borderId="31" xfId="0" applyFont="1" applyFill="1" applyBorder="1" applyAlignment="1">
      <alignment horizontal="center" vertical="center"/>
    </xf>
    <xf numFmtId="0" fontId="5" fillId="7" borderId="52" xfId="0" applyFont="1" applyFill="1" applyBorder="1" applyAlignment="1">
      <alignment wrapText="1"/>
    </xf>
    <xf numFmtId="0" fontId="5" fillId="11" borderId="57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/>
    </xf>
    <xf numFmtId="0" fontId="13" fillId="3" borderId="57" xfId="0" applyFont="1" applyFill="1" applyBorder="1" applyAlignment="1">
      <alignment horizontal="center" vertical="center"/>
    </xf>
    <xf numFmtId="0" fontId="5" fillId="7" borderId="55" xfId="0" applyFont="1" applyFill="1" applyBorder="1" applyAlignment="1">
      <alignment wrapText="1"/>
    </xf>
    <xf numFmtId="0" fontId="5" fillId="7" borderId="3" xfId="0" applyFont="1" applyFill="1" applyBorder="1" applyAlignment="1">
      <alignment vertical="center"/>
    </xf>
    <xf numFmtId="0" fontId="5" fillId="7" borderId="38" xfId="0" applyFont="1" applyFill="1" applyBorder="1" applyAlignment="1">
      <alignment horizontal="center" vertical="center"/>
    </xf>
    <xf numFmtId="0" fontId="5" fillId="7" borderId="60" xfId="0" applyFont="1" applyFill="1" applyBorder="1"/>
    <xf numFmtId="0" fontId="5" fillId="3" borderId="44" xfId="0" applyFont="1" applyFill="1" applyBorder="1" applyAlignment="1">
      <alignment horizontal="center" vertical="center"/>
    </xf>
    <xf numFmtId="0" fontId="5" fillId="11" borderId="38" xfId="0" applyFont="1" applyFill="1" applyBorder="1" applyAlignment="1">
      <alignment horizontal="center" vertical="center" wrapText="1"/>
    </xf>
    <xf numFmtId="0" fontId="13" fillId="3" borderId="44" xfId="0" applyFont="1" applyFill="1" applyBorder="1" applyAlignment="1">
      <alignment horizontal="center" vertical="center"/>
    </xf>
    <xf numFmtId="0" fontId="13" fillId="3" borderId="38" xfId="0" applyFont="1" applyFill="1" applyBorder="1" applyAlignment="1">
      <alignment horizontal="center" vertical="center"/>
    </xf>
    <xf numFmtId="0" fontId="5" fillId="8" borderId="14" xfId="0" applyFont="1" applyFill="1" applyBorder="1"/>
    <xf numFmtId="0" fontId="5" fillId="8" borderId="12" xfId="0" applyFont="1" applyFill="1" applyBorder="1" applyAlignment="1">
      <alignment horizontal="center" vertical="center"/>
    </xf>
    <xf numFmtId="0" fontId="5" fillId="8" borderId="13" xfId="0" applyFont="1" applyFill="1" applyBorder="1" applyAlignment="1">
      <alignment wrapText="1"/>
    </xf>
    <xf numFmtId="0" fontId="5" fillId="8" borderId="6" xfId="0" applyFont="1" applyFill="1" applyBorder="1" applyAlignment="1">
      <alignment horizontal="left" vertical="center"/>
    </xf>
    <xf numFmtId="0" fontId="5" fillId="8" borderId="15" xfId="0" applyFont="1" applyFill="1" applyBorder="1" applyAlignment="1">
      <alignment horizontal="center" vertical="center"/>
    </xf>
    <xf numFmtId="0" fontId="5" fillId="8" borderId="16" xfId="0" applyFont="1" applyFill="1" applyBorder="1" applyAlignment="1">
      <alignment wrapText="1"/>
    </xf>
    <xf numFmtId="0" fontId="5" fillId="8" borderId="6" xfId="0" applyFont="1" applyFill="1" applyBorder="1" applyAlignment="1">
      <alignment wrapText="1"/>
    </xf>
    <xf numFmtId="0" fontId="5" fillId="8" borderId="7" xfId="0" applyFont="1" applyFill="1" applyBorder="1" applyAlignment="1">
      <alignment vertical="center" wrapText="1"/>
    </xf>
    <xf numFmtId="0" fontId="5" fillId="8" borderId="3" xfId="0" applyFont="1" applyFill="1" applyBorder="1" applyAlignment="1">
      <alignment horizontal="center" vertical="center"/>
    </xf>
    <xf numFmtId="0" fontId="5" fillId="8" borderId="54" xfId="0" applyFont="1" applyFill="1" applyBorder="1" applyAlignment="1">
      <alignment wrapText="1"/>
    </xf>
    <xf numFmtId="0" fontId="5" fillId="3" borderId="41" xfId="0" applyFont="1" applyFill="1" applyBorder="1" applyAlignment="1">
      <alignment vertical="center" wrapText="1"/>
    </xf>
    <xf numFmtId="0" fontId="5" fillId="3" borderId="12" xfId="0" applyFont="1" applyFill="1" applyBorder="1" applyAlignment="1">
      <alignment horizontal="center" vertical="center"/>
    </xf>
    <xf numFmtId="0" fontId="5" fillId="8" borderId="9" xfId="0" applyFont="1" applyFill="1" applyBorder="1" applyAlignment="1">
      <alignment wrapText="1"/>
    </xf>
    <xf numFmtId="0" fontId="5" fillId="3" borderId="40" xfId="0" applyFont="1" applyFill="1" applyBorder="1" applyAlignment="1">
      <alignment horizontal="center" vertical="center"/>
    </xf>
    <xf numFmtId="0" fontId="5" fillId="19" borderId="39" xfId="0" applyFont="1" applyFill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8" borderId="11" xfId="0" applyFont="1" applyFill="1" applyBorder="1" applyAlignment="1">
      <alignment wrapText="1"/>
    </xf>
    <xf numFmtId="0" fontId="5" fillId="8" borderId="35" xfId="0" applyFont="1" applyFill="1" applyBorder="1" applyAlignment="1">
      <alignment wrapText="1"/>
    </xf>
    <xf numFmtId="0" fontId="5" fillId="3" borderId="18" xfId="0" applyFont="1" applyFill="1" applyBorder="1" applyAlignment="1">
      <alignment horizontal="center"/>
    </xf>
    <xf numFmtId="0" fontId="5" fillId="3" borderId="59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5" fillId="3" borderId="0" xfId="0" applyFont="1" applyFill="1"/>
    <xf numFmtId="0" fontId="5" fillId="3" borderId="31" xfId="0" applyFont="1" applyFill="1" applyBorder="1"/>
    <xf numFmtId="0" fontId="23" fillId="0" borderId="0" xfId="0" applyFont="1"/>
    <xf numFmtId="0" fontId="5" fillId="20" borderId="16" xfId="0" applyFont="1" applyFill="1" applyBorder="1" applyAlignment="1">
      <alignment vertical="center"/>
    </xf>
    <xf numFmtId="0" fontId="8" fillId="0" borderId="38" xfId="0" applyFont="1" applyBorder="1" applyAlignment="1">
      <alignment horizontal="center"/>
    </xf>
    <xf numFmtId="0" fontId="8" fillId="0" borderId="39" xfId="0" applyFont="1" applyBorder="1" applyAlignment="1">
      <alignment horizontal="center"/>
    </xf>
    <xf numFmtId="0" fontId="3" fillId="0" borderId="40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textRotation="90" wrapText="1"/>
    </xf>
    <xf numFmtId="0" fontId="5" fillId="0" borderId="2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4" fillId="10" borderId="39" xfId="0" applyFont="1" applyFill="1" applyBorder="1" applyAlignment="1">
      <alignment horizontal="left"/>
    </xf>
    <xf numFmtId="0" fontId="4" fillId="10" borderId="39" xfId="0" applyFont="1" applyFill="1" applyBorder="1" applyAlignment="1">
      <alignment horizontal="left" vertical="center"/>
    </xf>
    <xf numFmtId="0" fontId="11" fillId="0" borderId="0" xfId="0" applyFont="1" applyAlignment="1">
      <alignment wrapText="1"/>
    </xf>
    <xf numFmtId="0" fontId="4" fillId="2" borderId="39" xfId="0" applyFont="1" applyFill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textRotation="90" wrapText="1"/>
    </xf>
    <xf numFmtId="0" fontId="5" fillId="0" borderId="51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/>
    </xf>
    <xf numFmtId="0" fontId="4" fillId="10" borderId="42" xfId="0" applyFont="1" applyFill="1" applyBorder="1" applyAlignment="1">
      <alignment horizontal="left"/>
    </xf>
    <xf numFmtId="0" fontId="5" fillId="0" borderId="29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/>
    </xf>
    <xf numFmtId="0" fontId="5" fillId="14" borderId="42" xfId="0" applyFont="1" applyFill="1" applyBorder="1" applyAlignment="1">
      <alignment horizontal="center" vertical="center"/>
    </xf>
    <xf numFmtId="0" fontId="5" fillId="3" borderId="39" xfId="0" applyFont="1" applyFill="1" applyBorder="1" applyAlignment="1">
      <alignment horizontal="center"/>
    </xf>
    <xf numFmtId="0" fontId="4" fillId="4" borderId="42" xfId="0" applyFont="1" applyFill="1" applyBorder="1" applyAlignment="1">
      <alignment horizontal="left"/>
    </xf>
    <xf numFmtId="0" fontId="4" fillId="4" borderId="10" xfId="0" applyFont="1" applyFill="1" applyBorder="1" applyAlignment="1">
      <alignment horizontal="center"/>
    </xf>
    <xf numFmtId="0" fontId="4" fillId="7" borderId="42" xfId="0" applyFont="1" applyFill="1" applyBorder="1" applyAlignment="1">
      <alignment horizontal="left"/>
    </xf>
    <xf numFmtId="0" fontId="1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4" fillId="7" borderId="34" xfId="0" applyFont="1" applyFill="1" applyBorder="1" applyAlignment="1">
      <alignment horizontal="center"/>
    </xf>
    <xf numFmtId="0" fontId="5" fillId="0" borderId="1" xfId="0" applyFont="1" applyBorder="1" applyAlignment="1">
      <alignment horizontal="right" textRotation="90" wrapText="1"/>
    </xf>
    <xf numFmtId="0" fontId="4" fillId="0" borderId="36" xfId="0" applyFont="1" applyBorder="1" applyAlignment="1">
      <alignment horizontal="center"/>
    </xf>
    <xf numFmtId="0" fontId="5" fillId="0" borderId="4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4" fillId="4" borderId="39" xfId="0" applyFont="1" applyFill="1" applyBorder="1" applyAlignment="1">
      <alignment horizontal="left" vertical="center"/>
    </xf>
    <xf numFmtId="0" fontId="4" fillId="3" borderId="39" xfId="0" applyFont="1" applyFill="1" applyBorder="1" applyAlignment="1">
      <alignment horizontal="left" vertical="center" wrapText="1"/>
    </xf>
    <xf numFmtId="0" fontId="5" fillId="18" borderId="15" xfId="0" applyFont="1" applyFill="1" applyBorder="1" applyAlignment="1">
      <alignment horizontal="center" vertical="center"/>
    </xf>
    <xf numFmtId="0" fontId="5" fillId="3" borderId="48" xfId="0" applyFont="1" applyFill="1" applyBorder="1" applyAlignment="1">
      <alignment horizontal="center" vertical="center"/>
    </xf>
    <xf numFmtId="0" fontId="5" fillId="11" borderId="11" xfId="0" applyFont="1" applyFill="1" applyBorder="1" applyAlignment="1">
      <alignment horizontal="center" vertical="center"/>
    </xf>
    <xf numFmtId="0" fontId="5" fillId="3" borderId="57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14" borderId="9" xfId="0" applyFont="1" applyFill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4" fillId="4" borderId="35" xfId="0" applyFont="1" applyFill="1" applyBorder="1" applyAlignment="1">
      <alignment horizontal="center" vertical="center"/>
    </xf>
    <xf numFmtId="0" fontId="4" fillId="7" borderId="39" xfId="0" applyFont="1" applyFill="1" applyBorder="1" applyAlignment="1">
      <alignment horizontal="left"/>
    </xf>
    <xf numFmtId="0" fontId="5" fillId="8" borderId="32" xfId="0" applyFont="1" applyFill="1" applyBorder="1" applyAlignment="1">
      <alignment horizontal="center" vertical="center"/>
    </xf>
    <xf numFmtId="0" fontId="5" fillId="11" borderId="42" xfId="0" applyFont="1" applyFill="1" applyBorder="1" applyAlignment="1">
      <alignment horizontal="center" vertical="center"/>
    </xf>
    <xf numFmtId="0" fontId="5" fillId="11" borderId="50" xfId="0" applyFont="1" applyFill="1" applyBorder="1" applyAlignment="1">
      <alignment horizontal="center" vertical="center"/>
    </xf>
    <xf numFmtId="0" fontId="5" fillId="11" borderId="44" xfId="0" applyFont="1" applyFill="1" applyBorder="1" applyAlignment="1">
      <alignment horizontal="center" vertical="center"/>
    </xf>
    <xf numFmtId="0" fontId="5" fillId="3" borderId="44" xfId="0" applyFont="1" applyFill="1" applyBorder="1" applyAlignment="1">
      <alignment horizontal="center" vertical="center"/>
    </xf>
    <xf numFmtId="0" fontId="22" fillId="0" borderId="0" xfId="0" applyFont="1"/>
    <xf numFmtId="0" fontId="5" fillId="0" borderId="50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3" borderId="42" xfId="0" applyFont="1" applyFill="1" applyBorder="1" applyAlignment="1">
      <alignment horizontal="center" vertical="center"/>
    </xf>
    <xf numFmtId="0" fontId="5" fillId="3" borderId="50" xfId="0" applyFont="1" applyFill="1" applyBorder="1" applyAlignment="1">
      <alignment horizontal="center" vertical="center"/>
    </xf>
    <xf numFmtId="0" fontId="4" fillId="8" borderId="39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/>
    </xf>
    <xf numFmtId="0" fontId="4" fillId="4" borderId="24" xfId="0" applyFont="1" applyFill="1" applyBorder="1" applyAlignment="1">
      <alignment horizontal="center"/>
    </xf>
    <xf numFmtId="0" fontId="5" fillId="4" borderId="15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/>
    </xf>
    <xf numFmtId="0" fontId="4" fillId="4" borderId="30" xfId="0" applyFont="1" applyFill="1" applyBorder="1" applyAlignment="1">
      <alignment horizontal="center"/>
    </xf>
    <xf numFmtId="0" fontId="7" fillId="4" borderId="30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 vertical="center"/>
    </xf>
    <xf numFmtId="0" fontId="4" fillId="4" borderId="39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/>
    </xf>
    <xf numFmtId="0" fontId="5" fillId="3" borderId="31" xfId="0" applyFont="1" applyFill="1" applyBorder="1" applyAlignment="1">
      <alignment horizontal="center"/>
    </xf>
    <xf numFmtId="0" fontId="5" fillId="7" borderId="15" xfId="0" applyFont="1" applyFill="1" applyBorder="1" applyAlignment="1">
      <alignment horizontal="center"/>
    </xf>
    <xf numFmtId="0" fontId="4" fillId="7" borderId="24" xfId="0" applyFont="1" applyFill="1" applyBorder="1" applyAlignment="1">
      <alignment horizontal="center"/>
    </xf>
    <xf numFmtId="0" fontId="5" fillId="7" borderId="16" xfId="0" applyFont="1" applyFill="1" applyBorder="1" applyAlignment="1">
      <alignment horizontal="center" vertical="center"/>
    </xf>
    <xf numFmtId="0" fontId="4" fillId="7" borderId="39" xfId="0" applyFont="1" applyFill="1" applyBorder="1" applyAlignment="1">
      <alignment horizontal="center"/>
    </xf>
    <xf numFmtId="0" fontId="7" fillId="7" borderId="30" xfId="0" applyFont="1" applyFill="1" applyBorder="1" applyAlignment="1">
      <alignment horizontal="center"/>
    </xf>
    <xf numFmtId="0" fontId="4" fillId="7" borderId="30" xfId="0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A5A5A5"/>
      <rgbColor rgb="FF993366"/>
      <rgbColor rgb="FFF9F9F9"/>
      <rgbColor rgb="FFDEEAF6"/>
      <rgbColor rgb="FF660066"/>
      <rgbColor rgb="FFF6B26B"/>
      <rgbColor rgb="FF0066CC"/>
      <rgbColor rgb="FFD0CEC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2F2F2"/>
      <rgbColor rgb="FFD9E2F3"/>
      <rgbColor rgb="FFD8D8D8"/>
      <rgbColor rgb="FF9FC5E8"/>
      <rgbColor rgb="FFF4B083"/>
      <rgbColor rgb="FFBFBFBF"/>
      <rgbColor rgb="FFFFCC99"/>
      <rgbColor rgb="FF2E75B5"/>
      <rgbColor rgb="FF9CC2E5"/>
      <rgbColor rgb="FFC8C8C8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23400</xdr:colOff>
      <xdr:row>62</xdr:row>
      <xdr:rowOff>142920</xdr:rowOff>
    </xdr:from>
    <xdr:to>
      <xdr:col>5</xdr:col>
      <xdr:colOff>60840</xdr:colOff>
      <xdr:row>62</xdr:row>
      <xdr:rowOff>313560</xdr:rowOff>
    </xdr:to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047720" y="25003080"/>
          <a:ext cx="37440" cy="1706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A1000"/>
  <sheetViews>
    <sheetView tabSelected="1" topLeftCell="A130" zoomScaleNormal="100" workbookViewId="0">
      <selection activeCell="Q140" sqref="Q140"/>
    </sheetView>
  </sheetViews>
  <sheetFormatPr defaultColWidth="12.7109375" defaultRowHeight="12.75" x14ac:dyDescent="0.2"/>
  <cols>
    <col min="1" max="1" width="40.7109375" customWidth="1"/>
    <col min="2" max="2" width="8.7109375" customWidth="1"/>
    <col min="3" max="3" width="11.28515625" customWidth="1"/>
    <col min="4" max="4" width="6.5703125" customWidth="1"/>
    <col min="5" max="5" width="32.42578125" customWidth="1"/>
    <col min="6" max="6" width="6.7109375" customWidth="1"/>
    <col min="7" max="7" width="7.7109375" customWidth="1"/>
    <col min="8" max="8" width="6.5703125" customWidth="1"/>
    <col min="9" max="9" width="6.85546875" customWidth="1"/>
    <col min="10" max="10" width="9.5703125" customWidth="1"/>
    <col min="11" max="11" width="8.28515625" customWidth="1"/>
    <col min="12" max="12" width="7.42578125" customWidth="1"/>
    <col min="13" max="13" width="8" hidden="1" customWidth="1"/>
    <col min="14" max="27" width="9.140625" customWidth="1"/>
  </cols>
  <sheetData>
    <row r="1" spans="1:27" ht="30" customHeight="1" x14ac:dyDescent="0.25">
      <c r="A1" s="4" t="s">
        <v>39</v>
      </c>
      <c r="B1" s="3"/>
      <c r="C1" s="3"/>
      <c r="D1" s="3"/>
      <c r="E1" s="3"/>
      <c r="F1" s="3"/>
      <c r="G1" s="3"/>
      <c r="H1" s="3"/>
      <c r="I1" s="3"/>
      <c r="J1" s="3"/>
      <c r="K1" s="4" t="s">
        <v>40</v>
      </c>
      <c r="L1" s="3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30" customHeight="1" x14ac:dyDescent="0.3">
      <c r="A2" s="376" t="s">
        <v>41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30" customHeight="1" x14ac:dyDescent="0.3">
      <c r="A3" s="377" t="s">
        <v>42</v>
      </c>
      <c r="B3" s="377"/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30" customHeight="1" x14ac:dyDescent="0.25">
      <c r="A4" s="378" t="s">
        <v>43</v>
      </c>
      <c r="B4" s="378"/>
      <c r="C4" s="378"/>
      <c r="D4" s="378"/>
      <c r="E4" s="5"/>
      <c r="F4" s="5"/>
      <c r="G4" s="5"/>
      <c r="H4" s="5"/>
      <c r="I4" s="5"/>
      <c r="J4" s="5"/>
      <c r="K4" s="5"/>
      <c r="L4" s="5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30" customHeight="1" x14ac:dyDescent="0.3">
      <c r="A5" s="379" t="s">
        <v>44</v>
      </c>
      <c r="B5" s="379"/>
      <c r="C5" s="7"/>
      <c r="D5" s="7"/>
      <c r="E5" s="8"/>
      <c r="F5" s="8"/>
      <c r="G5" s="8"/>
      <c r="H5" s="8"/>
      <c r="I5" s="8"/>
      <c r="J5" s="8"/>
      <c r="K5" s="8"/>
      <c r="L5" s="8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30" customHeight="1" x14ac:dyDescent="0.3">
      <c r="A6" s="6" t="s">
        <v>45</v>
      </c>
      <c r="B6" s="7"/>
      <c r="C6" s="7"/>
      <c r="D6" s="7"/>
      <c r="E6" s="8"/>
      <c r="F6" s="8"/>
      <c r="G6" s="8"/>
      <c r="H6" s="8"/>
      <c r="I6" s="8"/>
      <c r="J6" s="8"/>
      <c r="K6" s="8"/>
      <c r="L6" s="8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30" customHeight="1" x14ac:dyDescent="0.3">
      <c r="A7" s="6" t="s">
        <v>46</v>
      </c>
      <c r="B7" s="7"/>
      <c r="C7" s="7"/>
      <c r="D7" s="7"/>
      <c r="E7" s="8"/>
      <c r="F7" s="8"/>
      <c r="G7" s="8"/>
      <c r="H7" s="8"/>
      <c r="I7" s="8"/>
      <c r="J7" s="9"/>
      <c r="K7" s="10"/>
      <c r="L7" s="8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30" customHeight="1" x14ac:dyDescent="0.25">
      <c r="A8" s="11"/>
      <c r="B8" s="11"/>
      <c r="C8" s="11"/>
      <c r="D8" s="11"/>
      <c r="E8" s="12"/>
      <c r="F8" s="11"/>
      <c r="G8" s="11"/>
      <c r="H8" s="11"/>
      <c r="I8" s="11"/>
      <c r="J8" s="13" t="s">
        <v>47</v>
      </c>
      <c r="K8" s="13"/>
      <c r="L8" s="11"/>
      <c r="M8" s="14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5.75" customHeight="1" x14ac:dyDescent="0.2">
      <c r="A9" s="380" t="s">
        <v>48</v>
      </c>
      <c r="B9" s="381" t="s">
        <v>49</v>
      </c>
      <c r="C9" s="381" t="s">
        <v>50</v>
      </c>
      <c r="D9" s="381" t="s">
        <v>51</v>
      </c>
      <c r="E9" s="382" t="s">
        <v>52</v>
      </c>
      <c r="F9" s="383" t="s">
        <v>53</v>
      </c>
      <c r="G9" s="383"/>
      <c r="H9" s="383" t="s">
        <v>54</v>
      </c>
      <c r="I9" s="383"/>
      <c r="J9" s="384" t="s">
        <v>55</v>
      </c>
      <c r="K9" s="384"/>
      <c r="L9" s="384"/>
      <c r="M9" s="14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20" customHeight="1" x14ac:dyDescent="0.2">
      <c r="A10" s="380"/>
      <c r="B10" s="381"/>
      <c r="C10" s="381"/>
      <c r="D10" s="381"/>
      <c r="E10" s="382"/>
      <c r="F10" s="16" t="s">
        <v>56</v>
      </c>
      <c r="G10" s="17" t="s">
        <v>57</v>
      </c>
      <c r="H10" s="18" t="s">
        <v>56</v>
      </c>
      <c r="I10" s="19" t="s">
        <v>57</v>
      </c>
      <c r="J10" s="15" t="s">
        <v>58</v>
      </c>
      <c r="K10" s="15" t="s">
        <v>59</v>
      </c>
      <c r="L10" s="20" t="s">
        <v>60</v>
      </c>
      <c r="M10" s="14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21" customHeight="1" x14ac:dyDescent="0.25">
      <c r="A11" s="21">
        <v>1</v>
      </c>
      <c r="B11" s="22">
        <v>2</v>
      </c>
      <c r="C11" s="22">
        <v>3</v>
      </c>
      <c r="D11" s="22">
        <v>4</v>
      </c>
      <c r="E11" s="23">
        <v>5</v>
      </c>
      <c r="F11" s="24">
        <v>6</v>
      </c>
      <c r="G11" s="25">
        <v>7</v>
      </c>
      <c r="H11" s="26">
        <v>8</v>
      </c>
      <c r="I11" s="27">
        <v>9</v>
      </c>
      <c r="J11" s="28">
        <v>10</v>
      </c>
      <c r="K11" s="29">
        <v>11</v>
      </c>
      <c r="L11" s="26">
        <v>12</v>
      </c>
      <c r="M11" s="14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30" customHeight="1" x14ac:dyDescent="0.2">
      <c r="A12" s="385" t="s">
        <v>61</v>
      </c>
      <c r="B12" s="385"/>
      <c r="C12" s="385"/>
      <c r="D12" s="385"/>
      <c r="E12" s="385"/>
      <c r="F12" s="385"/>
      <c r="G12" s="385"/>
      <c r="H12" s="385"/>
      <c r="I12" s="385"/>
      <c r="J12" s="385"/>
      <c r="K12" s="385"/>
      <c r="L12" s="385"/>
      <c r="M12" s="14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30" customHeight="1" x14ac:dyDescent="0.2">
      <c r="A13" s="30" t="s">
        <v>5</v>
      </c>
      <c r="B13" s="31" t="s">
        <v>62</v>
      </c>
      <c r="C13" s="31">
        <v>60</v>
      </c>
      <c r="D13" s="31" t="s">
        <v>63</v>
      </c>
      <c r="E13" s="32" t="s">
        <v>64</v>
      </c>
      <c r="F13" s="33">
        <v>30</v>
      </c>
      <c r="G13" s="34">
        <v>2</v>
      </c>
      <c r="H13" s="33">
        <v>30</v>
      </c>
      <c r="I13" s="34">
        <v>2</v>
      </c>
      <c r="J13" s="35" t="s">
        <v>65</v>
      </c>
      <c r="K13" s="35" t="s">
        <v>65</v>
      </c>
      <c r="L13" s="35" t="s">
        <v>66</v>
      </c>
      <c r="M13" s="14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30" customHeight="1" x14ac:dyDescent="0.2">
      <c r="A14" s="36" t="s">
        <v>6</v>
      </c>
      <c r="B14" s="37" t="s">
        <v>62</v>
      </c>
      <c r="C14" s="37">
        <v>60</v>
      </c>
      <c r="D14" s="37" t="s">
        <v>63</v>
      </c>
      <c r="E14" s="38" t="s">
        <v>67</v>
      </c>
      <c r="F14" s="39" t="s">
        <v>65</v>
      </c>
      <c r="G14" s="40" t="s">
        <v>65</v>
      </c>
      <c r="H14" s="39">
        <v>60</v>
      </c>
      <c r="I14" s="40">
        <v>4</v>
      </c>
      <c r="J14" s="39" t="s">
        <v>65</v>
      </c>
      <c r="K14" s="39" t="s">
        <v>65</v>
      </c>
      <c r="L14" s="39">
        <v>2</v>
      </c>
      <c r="M14" s="14"/>
      <c r="N14" s="41"/>
      <c r="O14" s="1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30" customHeight="1" x14ac:dyDescent="0.2">
      <c r="A15" s="42" t="s">
        <v>7</v>
      </c>
      <c r="B15" s="43" t="s">
        <v>62</v>
      </c>
      <c r="C15" s="43">
        <v>60</v>
      </c>
      <c r="D15" s="43" t="s">
        <v>63</v>
      </c>
      <c r="E15" s="44" t="s">
        <v>68</v>
      </c>
      <c r="F15" s="45">
        <v>60</v>
      </c>
      <c r="G15" s="46">
        <v>4</v>
      </c>
      <c r="H15" s="45" t="s">
        <v>65</v>
      </c>
      <c r="I15" s="46" t="s">
        <v>65</v>
      </c>
      <c r="J15" s="47" t="s">
        <v>65</v>
      </c>
      <c r="K15" s="47" t="s">
        <v>65</v>
      </c>
      <c r="L15" s="47">
        <v>1</v>
      </c>
      <c r="M15" s="14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30" customHeight="1" x14ac:dyDescent="0.2">
      <c r="A16" s="386" t="s">
        <v>8</v>
      </c>
      <c r="B16" s="386"/>
      <c r="C16" s="386"/>
      <c r="D16" s="386"/>
      <c r="E16" s="386"/>
      <c r="F16" s="386"/>
      <c r="G16" s="386"/>
      <c r="H16" s="386"/>
      <c r="I16" s="386"/>
      <c r="J16" s="386"/>
      <c r="K16" s="386"/>
      <c r="L16" s="386"/>
      <c r="M16" s="14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30" customHeight="1" x14ac:dyDescent="0.2">
      <c r="A17" s="48" t="s">
        <v>9</v>
      </c>
      <c r="B17" s="49" t="s">
        <v>62</v>
      </c>
      <c r="C17" s="49">
        <v>60</v>
      </c>
      <c r="D17" s="49" t="s">
        <v>63</v>
      </c>
      <c r="E17" s="50" t="s">
        <v>69</v>
      </c>
      <c r="F17" s="51">
        <v>30</v>
      </c>
      <c r="G17" s="52">
        <v>2</v>
      </c>
      <c r="H17" s="51">
        <v>30</v>
      </c>
      <c r="I17" s="52">
        <v>2</v>
      </c>
      <c r="J17" s="53" t="s">
        <v>65</v>
      </c>
      <c r="K17" s="53" t="s">
        <v>65</v>
      </c>
      <c r="L17" s="53" t="s">
        <v>66</v>
      </c>
      <c r="M17" s="14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30" customHeight="1" x14ac:dyDescent="0.2">
      <c r="A18" s="48" t="s">
        <v>15</v>
      </c>
      <c r="B18" s="49" t="s">
        <v>62</v>
      </c>
      <c r="C18" s="49">
        <v>30</v>
      </c>
      <c r="D18" s="49" t="s">
        <v>63</v>
      </c>
      <c r="E18" s="54" t="s">
        <v>70</v>
      </c>
      <c r="F18" s="51">
        <v>30</v>
      </c>
      <c r="G18" s="52">
        <v>2</v>
      </c>
      <c r="H18" s="55" t="s">
        <v>65</v>
      </c>
      <c r="I18" s="52" t="s">
        <v>65</v>
      </c>
      <c r="J18" s="55" t="s">
        <v>65</v>
      </c>
      <c r="K18" s="55" t="s">
        <v>65</v>
      </c>
      <c r="L18" s="51">
        <v>1</v>
      </c>
      <c r="M18" s="14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30" customHeight="1" x14ac:dyDescent="0.2">
      <c r="A19" s="56" t="s">
        <v>10</v>
      </c>
      <c r="B19" s="37" t="s">
        <v>62</v>
      </c>
      <c r="C19" s="37">
        <v>60</v>
      </c>
      <c r="D19" s="37" t="s">
        <v>63</v>
      </c>
      <c r="E19" s="57" t="s">
        <v>71</v>
      </c>
      <c r="F19" s="39">
        <v>30</v>
      </c>
      <c r="G19" s="40">
        <v>2</v>
      </c>
      <c r="H19" s="39">
        <v>30</v>
      </c>
      <c r="I19" s="40">
        <v>2</v>
      </c>
      <c r="J19" s="39" t="s">
        <v>65</v>
      </c>
      <c r="K19" s="39" t="s">
        <v>65</v>
      </c>
      <c r="L19" s="39" t="s">
        <v>66</v>
      </c>
      <c r="M19" s="14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30" customHeight="1" x14ac:dyDescent="0.2">
      <c r="A20" s="36" t="s">
        <v>11</v>
      </c>
      <c r="B20" s="37" t="s">
        <v>62</v>
      </c>
      <c r="C20" s="37">
        <v>30</v>
      </c>
      <c r="D20" s="37" t="s">
        <v>63</v>
      </c>
      <c r="E20" s="57" t="s">
        <v>72</v>
      </c>
      <c r="F20" s="58" t="s">
        <v>65</v>
      </c>
      <c r="G20" s="59" t="s">
        <v>65</v>
      </c>
      <c r="H20" s="39">
        <v>30</v>
      </c>
      <c r="I20" s="40">
        <v>2</v>
      </c>
      <c r="J20" s="58" t="s">
        <v>65</v>
      </c>
      <c r="K20" s="58" t="s">
        <v>65</v>
      </c>
      <c r="L20" s="39">
        <v>2</v>
      </c>
      <c r="M20" s="14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30" customHeight="1" x14ac:dyDescent="0.2">
      <c r="A21" s="60" t="s">
        <v>12</v>
      </c>
      <c r="B21" s="37" t="s">
        <v>62</v>
      </c>
      <c r="C21" s="37">
        <v>120</v>
      </c>
      <c r="D21" s="37" t="s">
        <v>63</v>
      </c>
      <c r="E21" s="57" t="s">
        <v>73</v>
      </c>
      <c r="F21" s="61">
        <v>60</v>
      </c>
      <c r="G21" s="40">
        <v>3</v>
      </c>
      <c r="H21" s="61">
        <v>60</v>
      </c>
      <c r="I21" s="40">
        <v>3</v>
      </c>
      <c r="J21" s="39" t="s">
        <v>65</v>
      </c>
      <c r="K21" s="39" t="s">
        <v>65</v>
      </c>
      <c r="L21" s="39" t="s">
        <v>66</v>
      </c>
      <c r="M21" s="14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30" customHeight="1" x14ac:dyDescent="0.2">
      <c r="A22" s="62" t="s">
        <v>74</v>
      </c>
      <c r="B22" s="37" t="s">
        <v>62</v>
      </c>
      <c r="C22" s="37">
        <v>60</v>
      </c>
      <c r="D22" s="37" t="s">
        <v>63</v>
      </c>
      <c r="E22" s="57" t="s">
        <v>75</v>
      </c>
      <c r="F22" s="39">
        <v>30</v>
      </c>
      <c r="G22" s="63">
        <v>3</v>
      </c>
      <c r="H22" s="39">
        <v>30</v>
      </c>
      <c r="I22" s="40">
        <v>2</v>
      </c>
      <c r="J22" s="39" t="s">
        <v>65</v>
      </c>
      <c r="K22" s="39" t="s">
        <v>65</v>
      </c>
      <c r="L22" s="39" t="s">
        <v>66</v>
      </c>
      <c r="M22" s="14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30" customHeight="1" x14ac:dyDescent="0.2">
      <c r="A23" s="60" t="s">
        <v>13</v>
      </c>
      <c r="B23" s="37" t="s">
        <v>62</v>
      </c>
      <c r="C23" s="37">
        <v>60</v>
      </c>
      <c r="D23" s="37" t="s">
        <v>63</v>
      </c>
      <c r="E23" s="64" t="s">
        <v>76</v>
      </c>
      <c r="F23" s="39">
        <v>30</v>
      </c>
      <c r="G23" s="40">
        <v>2</v>
      </c>
      <c r="H23" s="61">
        <v>30</v>
      </c>
      <c r="I23" s="40">
        <v>2</v>
      </c>
      <c r="J23" s="39" t="s">
        <v>65</v>
      </c>
      <c r="K23" s="39" t="s">
        <v>65</v>
      </c>
      <c r="L23" s="39">
        <v>1</v>
      </c>
      <c r="M23" s="14"/>
      <c r="N23" s="65"/>
      <c r="O23" s="65"/>
      <c r="P23" s="65"/>
      <c r="Q23" s="65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30" customHeight="1" x14ac:dyDescent="0.2">
      <c r="A24" s="60" t="s">
        <v>14</v>
      </c>
      <c r="B24" s="37" t="s">
        <v>62</v>
      </c>
      <c r="C24" s="37">
        <v>30</v>
      </c>
      <c r="D24" s="37" t="s">
        <v>63</v>
      </c>
      <c r="E24" s="64" t="s">
        <v>77</v>
      </c>
      <c r="F24" s="39">
        <v>30</v>
      </c>
      <c r="G24" s="40">
        <v>2</v>
      </c>
      <c r="H24" s="39" t="s">
        <v>65</v>
      </c>
      <c r="I24" s="40" t="s">
        <v>65</v>
      </c>
      <c r="J24" s="39" t="s">
        <v>65</v>
      </c>
      <c r="K24" s="39" t="s">
        <v>65</v>
      </c>
      <c r="L24" s="39">
        <v>1</v>
      </c>
      <c r="M24" s="14"/>
      <c r="N24" s="65"/>
      <c r="O24" s="65"/>
      <c r="P24" s="65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30" customHeight="1" x14ac:dyDescent="0.2">
      <c r="A25" s="66" t="s">
        <v>78</v>
      </c>
      <c r="B25" s="43" t="s">
        <v>62</v>
      </c>
      <c r="C25" s="43">
        <v>60</v>
      </c>
      <c r="D25" s="67" t="s">
        <v>63</v>
      </c>
      <c r="E25" s="44" t="s">
        <v>79</v>
      </c>
      <c r="F25" s="45" t="s">
        <v>65</v>
      </c>
      <c r="G25" s="46" t="s">
        <v>65</v>
      </c>
      <c r="H25" s="45">
        <v>60</v>
      </c>
      <c r="I25" s="46">
        <v>3</v>
      </c>
      <c r="J25" s="47" t="s">
        <v>65</v>
      </c>
      <c r="K25" s="47" t="s">
        <v>65</v>
      </c>
      <c r="L25" s="47">
        <v>2</v>
      </c>
      <c r="M25" s="14"/>
      <c r="N25" s="387"/>
      <c r="O25" s="387"/>
      <c r="P25" s="68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30" customHeight="1" x14ac:dyDescent="0.2">
      <c r="A26" s="386" t="s">
        <v>80</v>
      </c>
      <c r="B26" s="386"/>
      <c r="C26" s="386"/>
      <c r="D26" s="386"/>
      <c r="E26" s="386"/>
      <c r="F26" s="386"/>
      <c r="G26" s="386"/>
      <c r="H26" s="386"/>
      <c r="I26" s="386"/>
      <c r="J26" s="386"/>
      <c r="K26" s="386"/>
      <c r="L26" s="386"/>
      <c r="M26" s="14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30" customHeight="1" x14ac:dyDescent="0.2">
      <c r="A27" s="69" t="s">
        <v>20</v>
      </c>
      <c r="B27" s="49" t="s">
        <v>62</v>
      </c>
      <c r="C27" s="49">
        <v>60</v>
      </c>
      <c r="D27" s="49" t="s">
        <v>63</v>
      </c>
      <c r="E27" s="32" t="s">
        <v>69</v>
      </c>
      <c r="F27" s="35">
        <v>30</v>
      </c>
      <c r="G27" s="19">
        <v>2</v>
      </c>
      <c r="H27" s="35">
        <v>30</v>
      </c>
      <c r="I27" s="70">
        <v>2</v>
      </c>
      <c r="J27" s="71" t="s">
        <v>65</v>
      </c>
      <c r="K27" s="72" t="s">
        <v>65</v>
      </c>
      <c r="L27" s="72">
        <v>1.2</v>
      </c>
      <c r="M27" s="14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30" customHeight="1" x14ac:dyDescent="0.2">
      <c r="A28" s="60" t="s">
        <v>21</v>
      </c>
      <c r="B28" s="37" t="s">
        <v>81</v>
      </c>
      <c r="C28" s="37">
        <v>60</v>
      </c>
      <c r="D28" s="37" t="s">
        <v>63</v>
      </c>
      <c r="E28" s="73" t="s">
        <v>161</v>
      </c>
      <c r="F28" s="39">
        <v>30</v>
      </c>
      <c r="G28" s="74">
        <v>2</v>
      </c>
      <c r="H28" s="39">
        <v>30</v>
      </c>
      <c r="I28" s="75">
        <v>2</v>
      </c>
      <c r="J28" s="39">
        <v>2</v>
      </c>
      <c r="K28" s="76" t="s">
        <v>66</v>
      </c>
      <c r="L28" s="76" t="s">
        <v>65</v>
      </c>
      <c r="M28" s="14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30" customHeight="1" x14ac:dyDescent="0.2">
      <c r="A29" s="60" t="s">
        <v>22</v>
      </c>
      <c r="B29" s="37" t="s">
        <v>81</v>
      </c>
      <c r="C29" s="37">
        <v>60</v>
      </c>
      <c r="D29" s="37" t="s">
        <v>63</v>
      </c>
      <c r="E29" s="64" t="s">
        <v>82</v>
      </c>
      <c r="F29" s="39">
        <v>30</v>
      </c>
      <c r="G29" s="74">
        <v>2</v>
      </c>
      <c r="H29" s="39">
        <v>30</v>
      </c>
      <c r="I29" s="75">
        <v>2</v>
      </c>
      <c r="J29" s="39">
        <v>2</v>
      </c>
      <c r="K29" s="76">
        <v>2</v>
      </c>
      <c r="L29" s="76">
        <v>1</v>
      </c>
      <c r="M29" s="14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30" customHeight="1" x14ac:dyDescent="0.25">
      <c r="A30" s="62" t="s">
        <v>83</v>
      </c>
      <c r="B30" s="37" t="s">
        <v>62</v>
      </c>
      <c r="C30" s="37">
        <v>60</v>
      </c>
      <c r="D30" s="37" t="s">
        <v>63</v>
      </c>
      <c r="E30" s="77" t="s">
        <v>84</v>
      </c>
      <c r="F30" s="39">
        <v>30</v>
      </c>
      <c r="G30" s="74">
        <v>2</v>
      </c>
      <c r="H30" s="39">
        <v>30</v>
      </c>
      <c r="I30" s="75">
        <v>2</v>
      </c>
      <c r="J30" s="39" t="s">
        <v>65</v>
      </c>
      <c r="K30" s="76" t="s">
        <v>65</v>
      </c>
      <c r="L30" s="76" t="s">
        <v>66</v>
      </c>
      <c r="M30" s="14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30" customHeight="1" x14ac:dyDescent="0.2">
      <c r="A31" s="78" t="s">
        <v>23</v>
      </c>
      <c r="B31" s="43" t="s">
        <v>62</v>
      </c>
      <c r="C31" s="43">
        <v>60</v>
      </c>
      <c r="D31" s="43" t="s">
        <v>63</v>
      </c>
      <c r="E31" s="79" t="s">
        <v>85</v>
      </c>
      <c r="F31" s="47">
        <v>30</v>
      </c>
      <c r="G31" s="80">
        <v>0</v>
      </c>
      <c r="H31" s="47">
        <v>30</v>
      </c>
      <c r="I31" s="80">
        <v>0</v>
      </c>
      <c r="J31" s="45" t="s">
        <v>65</v>
      </c>
      <c r="K31" s="81" t="s">
        <v>66</v>
      </c>
      <c r="L31" s="81" t="s">
        <v>65</v>
      </c>
      <c r="M31" s="14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30" customHeight="1" x14ac:dyDescent="0.25">
      <c r="A32" s="82"/>
      <c r="B32" s="82"/>
      <c r="C32" s="83">
        <f>SUM(C13:C31)</f>
        <v>990</v>
      </c>
      <c r="D32" s="82"/>
      <c r="E32" s="84" t="s">
        <v>86</v>
      </c>
      <c r="F32" s="85"/>
      <c r="G32" s="86">
        <f>SUM(G13:G31)</f>
        <v>30</v>
      </c>
      <c r="H32" s="87"/>
      <c r="I32" s="88">
        <f>SUM(I13:I31)</f>
        <v>30</v>
      </c>
      <c r="J32" s="89"/>
      <c r="K32" s="90"/>
      <c r="L32" s="91"/>
      <c r="M32" s="14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30" customHeight="1" x14ac:dyDescent="0.25">
      <c r="A33" s="3"/>
      <c r="B33" s="3"/>
      <c r="C33" s="3"/>
      <c r="D33" s="3"/>
      <c r="E33" s="92" t="s">
        <v>87</v>
      </c>
      <c r="F33" s="93">
        <f>SUM(F13:F31)</f>
        <v>480</v>
      </c>
      <c r="G33" s="94"/>
      <c r="H33" s="94">
        <f>SUM(H13:H31)</f>
        <v>510</v>
      </c>
      <c r="I33" s="94"/>
      <c r="J33" s="89"/>
      <c r="K33" s="89"/>
      <c r="L33" s="15"/>
      <c r="M33" s="14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30" customHeight="1" x14ac:dyDescent="0.25">
      <c r="A34" s="3"/>
      <c r="B34" s="3"/>
      <c r="C34" s="3"/>
      <c r="D34" s="3"/>
      <c r="E34" s="95" t="s">
        <v>88</v>
      </c>
      <c r="F34" s="388">
        <f>F33+H33</f>
        <v>990</v>
      </c>
      <c r="G34" s="388"/>
      <c r="H34" s="388"/>
      <c r="I34" s="388"/>
      <c r="J34" s="388"/>
      <c r="K34" s="388"/>
      <c r="L34" s="388"/>
      <c r="M34" s="14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30" customHeight="1" x14ac:dyDescent="0.2">
      <c r="A35" s="96"/>
      <c r="B35" s="14"/>
      <c r="C35" s="14"/>
      <c r="D35" s="14"/>
      <c r="E35" s="14"/>
      <c r="F35" s="97"/>
      <c r="G35" s="97"/>
      <c r="H35" s="97"/>
      <c r="I35" s="97"/>
      <c r="J35" s="97"/>
      <c r="K35" s="97"/>
      <c r="L35" s="98"/>
      <c r="M35" s="14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30" customHeight="1" x14ac:dyDescent="0.25">
      <c r="A36" s="99"/>
      <c r="B36" s="100"/>
      <c r="C36" s="100"/>
      <c r="D36" s="100"/>
      <c r="E36" s="101"/>
      <c r="F36" s="102"/>
      <c r="G36" s="102"/>
      <c r="H36" s="102"/>
      <c r="I36" s="102"/>
      <c r="J36" s="103" t="s">
        <v>89</v>
      </c>
      <c r="K36" s="13"/>
      <c r="L36" s="104"/>
      <c r="M36" s="14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8" customHeight="1" x14ac:dyDescent="0.2">
      <c r="A37" s="389" t="s">
        <v>48</v>
      </c>
      <c r="B37" s="390" t="s">
        <v>49</v>
      </c>
      <c r="C37" s="390" t="s">
        <v>50</v>
      </c>
      <c r="D37" s="390" t="s">
        <v>51</v>
      </c>
      <c r="E37" s="391" t="s">
        <v>52</v>
      </c>
      <c r="F37" s="392" t="s">
        <v>90</v>
      </c>
      <c r="G37" s="392"/>
      <c r="H37" s="392" t="s">
        <v>91</v>
      </c>
      <c r="I37" s="392"/>
      <c r="J37" s="384" t="s">
        <v>55</v>
      </c>
      <c r="K37" s="384"/>
      <c r="L37" s="384"/>
      <c r="M37" s="14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87" customHeight="1" x14ac:dyDescent="0.2">
      <c r="A38" s="389"/>
      <c r="B38" s="390"/>
      <c r="C38" s="390"/>
      <c r="D38" s="390"/>
      <c r="E38" s="391"/>
      <c r="F38" s="105" t="s">
        <v>56</v>
      </c>
      <c r="G38" s="106" t="s">
        <v>57</v>
      </c>
      <c r="H38" s="107" t="s">
        <v>56</v>
      </c>
      <c r="I38" s="106" t="s">
        <v>57</v>
      </c>
      <c r="J38" s="15" t="s">
        <v>58</v>
      </c>
      <c r="K38" s="15" t="s">
        <v>59</v>
      </c>
      <c r="L38" s="108" t="s">
        <v>60</v>
      </c>
      <c r="M38" s="14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5.75" customHeight="1" x14ac:dyDescent="0.25">
      <c r="A39" s="109">
        <v>1</v>
      </c>
      <c r="B39" s="110">
        <v>2</v>
      </c>
      <c r="C39" s="110">
        <v>3</v>
      </c>
      <c r="D39" s="110">
        <v>4</v>
      </c>
      <c r="E39" s="111">
        <v>5</v>
      </c>
      <c r="F39" s="112">
        <v>6</v>
      </c>
      <c r="G39" s="27">
        <v>7</v>
      </c>
      <c r="H39" s="113">
        <v>8</v>
      </c>
      <c r="I39" s="27">
        <v>9</v>
      </c>
      <c r="J39" s="28">
        <v>10</v>
      </c>
      <c r="K39" s="29">
        <v>11</v>
      </c>
      <c r="L39" s="114">
        <v>12</v>
      </c>
      <c r="M39" s="14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30" customHeight="1" x14ac:dyDescent="0.2">
      <c r="A40" s="393" t="s">
        <v>0</v>
      </c>
      <c r="B40" s="393"/>
      <c r="C40" s="393"/>
      <c r="D40" s="393"/>
      <c r="E40" s="393"/>
      <c r="F40" s="393"/>
      <c r="G40" s="393"/>
      <c r="H40" s="393"/>
      <c r="I40" s="393"/>
      <c r="J40" s="393"/>
      <c r="K40" s="393"/>
      <c r="L40" s="393"/>
      <c r="M40" s="14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30" customHeight="1" x14ac:dyDescent="0.25">
      <c r="A41" s="115" t="s">
        <v>1</v>
      </c>
      <c r="B41" s="394" t="s">
        <v>62</v>
      </c>
      <c r="C41" s="394">
        <v>150</v>
      </c>
      <c r="D41" s="394" t="s">
        <v>81</v>
      </c>
      <c r="E41" s="116" t="s">
        <v>92</v>
      </c>
      <c r="F41" s="395">
        <v>70</v>
      </c>
      <c r="G41" s="396">
        <v>5</v>
      </c>
      <c r="H41" s="395">
        <v>80</v>
      </c>
      <c r="I41" s="396">
        <v>6</v>
      </c>
      <c r="J41" s="395" t="s">
        <v>65</v>
      </c>
      <c r="K41" s="395" t="s">
        <v>65</v>
      </c>
      <c r="L41" s="395" t="s">
        <v>93</v>
      </c>
      <c r="M41" s="14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30" customHeight="1" x14ac:dyDescent="0.25">
      <c r="A42" s="36" t="s">
        <v>2</v>
      </c>
      <c r="B42" s="394"/>
      <c r="C42" s="394"/>
      <c r="D42" s="394"/>
      <c r="E42" s="118" t="s">
        <v>64</v>
      </c>
      <c r="F42" s="395"/>
      <c r="G42" s="395"/>
      <c r="H42" s="395"/>
      <c r="I42" s="395"/>
      <c r="J42" s="395"/>
      <c r="K42" s="395"/>
      <c r="L42" s="395"/>
      <c r="M42" s="14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30" customHeight="1" x14ac:dyDescent="0.25">
      <c r="A43" s="42" t="s">
        <v>3</v>
      </c>
      <c r="B43" s="394"/>
      <c r="C43" s="394"/>
      <c r="D43" s="394"/>
      <c r="E43" s="119" t="s">
        <v>67</v>
      </c>
      <c r="F43" s="395"/>
      <c r="G43" s="395"/>
      <c r="H43" s="395"/>
      <c r="I43" s="395"/>
      <c r="J43" s="395"/>
      <c r="K43" s="395"/>
      <c r="L43" s="395"/>
      <c r="M43" s="14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30" customHeight="1" x14ac:dyDescent="0.25">
      <c r="A44" s="120" t="s">
        <v>94</v>
      </c>
      <c r="B44" s="121" t="s">
        <v>62</v>
      </c>
      <c r="C44" s="121">
        <v>30</v>
      </c>
      <c r="D44" s="121" t="s">
        <v>63</v>
      </c>
      <c r="E44" s="122" t="s">
        <v>95</v>
      </c>
      <c r="F44" s="47" t="s">
        <v>65</v>
      </c>
      <c r="G44" s="80" t="s">
        <v>65</v>
      </c>
      <c r="H44" s="47">
        <v>30</v>
      </c>
      <c r="I44" s="123">
        <v>2</v>
      </c>
      <c r="J44" s="47" t="s">
        <v>65</v>
      </c>
      <c r="K44" s="47" t="s">
        <v>65</v>
      </c>
      <c r="L44" s="47">
        <v>4</v>
      </c>
      <c r="M44" s="14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30" customHeight="1" x14ac:dyDescent="0.2">
      <c r="A45" s="385" t="s">
        <v>8</v>
      </c>
      <c r="B45" s="385"/>
      <c r="C45" s="385"/>
      <c r="D45" s="385"/>
      <c r="E45" s="385"/>
      <c r="F45" s="385"/>
      <c r="G45" s="385"/>
      <c r="H45" s="385"/>
      <c r="I45" s="385"/>
      <c r="J45" s="385"/>
      <c r="K45" s="385"/>
      <c r="L45" s="385"/>
      <c r="M45" s="14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30" customHeight="1" x14ac:dyDescent="0.25">
      <c r="A46" s="124" t="s">
        <v>96</v>
      </c>
      <c r="B46" s="49" t="s">
        <v>62</v>
      </c>
      <c r="C46" s="49">
        <v>30</v>
      </c>
      <c r="D46" s="49" t="s">
        <v>63</v>
      </c>
      <c r="E46" s="125" t="s">
        <v>97</v>
      </c>
      <c r="F46" s="35">
        <v>30</v>
      </c>
      <c r="G46" s="126">
        <v>2</v>
      </c>
      <c r="H46" s="35" t="s">
        <v>65</v>
      </c>
      <c r="I46" s="126" t="s">
        <v>65</v>
      </c>
      <c r="J46" s="127" t="s">
        <v>65</v>
      </c>
      <c r="K46" s="127" t="s">
        <v>65</v>
      </c>
      <c r="L46" s="35">
        <v>3</v>
      </c>
      <c r="M46" s="14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30" customHeight="1" x14ac:dyDescent="0.25">
      <c r="A47" s="128" t="s">
        <v>18</v>
      </c>
      <c r="B47" s="43" t="s">
        <v>62</v>
      </c>
      <c r="C47" s="43">
        <v>90</v>
      </c>
      <c r="D47" s="43" t="s">
        <v>63</v>
      </c>
      <c r="E47" s="129" t="s">
        <v>98</v>
      </c>
      <c r="F47" s="45">
        <v>45</v>
      </c>
      <c r="G47" s="46">
        <v>2</v>
      </c>
      <c r="H47" s="45">
        <v>45</v>
      </c>
      <c r="I47" s="46">
        <v>2</v>
      </c>
      <c r="J47" s="130" t="s">
        <v>65</v>
      </c>
      <c r="K47" s="130" t="s">
        <v>65</v>
      </c>
      <c r="L47" s="45">
        <v>3.4</v>
      </c>
      <c r="M47" s="14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30" customHeight="1" x14ac:dyDescent="0.25">
      <c r="A48" s="131" t="s">
        <v>16</v>
      </c>
      <c r="B48" s="132" t="s">
        <v>62</v>
      </c>
      <c r="C48" s="132">
        <v>30</v>
      </c>
      <c r="D48" s="132" t="s">
        <v>63</v>
      </c>
      <c r="E48" s="129" t="s">
        <v>99</v>
      </c>
      <c r="F48" s="133" t="s">
        <v>65</v>
      </c>
      <c r="G48" s="123" t="s">
        <v>65</v>
      </c>
      <c r="H48" s="134">
        <v>30</v>
      </c>
      <c r="I48" s="123">
        <v>2</v>
      </c>
      <c r="J48" s="135" t="s">
        <v>65</v>
      </c>
      <c r="K48" s="135" t="s">
        <v>65</v>
      </c>
      <c r="L48" s="134">
        <v>4</v>
      </c>
      <c r="M48" s="14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30" customHeight="1" x14ac:dyDescent="0.2">
      <c r="A49" s="385" t="s">
        <v>19</v>
      </c>
      <c r="B49" s="385"/>
      <c r="C49" s="385"/>
      <c r="D49" s="385"/>
      <c r="E49" s="385"/>
      <c r="F49" s="385"/>
      <c r="G49" s="385"/>
      <c r="H49" s="385"/>
      <c r="I49" s="385"/>
      <c r="J49" s="385"/>
      <c r="K49" s="385"/>
      <c r="L49" s="385"/>
      <c r="M49" s="14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30" customHeight="1" x14ac:dyDescent="0.2">
      <c r="A50" s="30" t="s">
        <v>24</v>
      </c>
      <c r="B50" s="49" t="s">
        <v>81</v>
      </c>
      <c r="C50" s="49">
        <v>60</v>
      </c>
      <c r="D50" s="49" t="s">
        <v>63</v>
      </c>
      <c r="E50" s="136" t="s">
        <v>100</v>
      </c>
      <c r="F50" s="71">
        <v>30</v>
      </c>
      <c r="G50" s="137">
        <v>2</v>
      </c>
      <c r="H50" s="138">
        <v>30</v>
      </c>
      <c r="I50" s="137">
        <v>2</v>
      </c>
      <c r="J50" s="71">
        <v>4</v>
      </c>
      <c r="K50" s="71">
        <v>4</v>
      </c>
      <c r="L50" s="71">
        <v>3</v>
      </c>
      <c r="M50" s="14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30" customHeight="1" x14ac:dyDescent="0.25">
      <c r="A51" s="36" t="s">
        <v>25</v>
      </c>
      <c r="B51" s="139" t="s">
        <v>81</v>
      </c>
      <c r="C51" s="140">
        <v>30</v>
      </c>
      <c r="D51" s="139" t="s">
        <v>63</v>
      </c>
      <c r="E51" s="141" t="s">
        <v>101</v>
      </c>
      <c r="F51" s="61">
        <v>30</v>
      </c>
      <c r="G51" s="40">
        <v>2</v>
      </c>
      <c r="H51" s="142" t="s">
        <v>65</v>
      </c>
      <c r="I51" s="40" t="s">
        <v>65</v>
      </c>
      <c r="J51" s="61" t="s">
        <v>65</v>
      </c>
      <c r="K51" s="61" t="s">
        <v>65</v>
      </c>
      <c r="L51" s="61">
        <v>3</v>
      </c>
      <c r="M51" s="14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30" customHeight="1" x14ac:dyDescent="0.25">
      <c r="A52" s="143" t="s">
        <v>83</v>
      </c>
      <c r="B52" s="37" t="s">
        <v>62</v>
      </c>
      <c r="C52" s="144">
        <v>60</v>
      </c>
      <c r="D52" s="37" t="s">
        <v>63</v>
      </c>
      <c r="E52" s="145" t="s">
        <v>84</v>
      </c>
      <c r="F52" s="146">
        <v>30</v>
      </c>
      <c r="G52" s="40">
        <v>2</v>
      </c>
      <c r="H52" s="147">
        <v>30</v>
      </c>
      <c r="I52" s="40">
        <v>2</v>
      </c>
      <c r="J52" s="39">
        <v>4</v>
      </c>
      <c r="K52" s="39">
        <v>4</v>
      </c>
      <c r="L52" s="39">
        <v>3</v>
      </c>
      <c r="M52" s="14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30" customHeight="1" x14ac:dyDescent="0.25">
      <c r="A53" s="148" t="s">
        <v>26</v>
      </c>
      <c r="B53" s="149" t="s">
        <v>62</v>
      </c>
      <c r="C53" s="150">
        <v>50</v>
      </c>
      <c r="D53" s="149" t="s">
        <v>63</v>
      </c>
      <c r="E53" s="151" t="s">
        <v>64</v>
      </c>
      <c r="F53" s="152" t="s">
        <v>65</v>
      </c>
      <c r="G53" s="123" t="s">
        <v>65</v>
      </c>
      <c r="H53" s="153">
        <v>50</v>
      </c>
      <c r="I53" s="123">
        <v>2</v>
      </c>
      <c r="J53" s="47" t="s">
        <v>65</v>
      </c>
      <c r="K53" s="47">
        <v>4</v>
      </c>
      <c r="L53" s="47" t="s">
        <v>65</v>
      </c>
      <c r="M53" s="14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30" customHeight="1" x14ac:dyDescent="0.25">
      <c r="A54" s="82"/>
      <c r="B54" s="82"/>
      <c r="C54" s="82"/>
      <c r="D54" s="82"/>
      <c r="E54" s="154"/>
      <c r="F54" s="94">
        <f>SUM(F41:F53)</f>
        <v>235</v>
      </c>
      <c r="G54" s="94">
        <f>SUM(G41:G53)</f>
        <v>15</v>
      </c>
      <c r="H54" s="155">
        <f>SUM(H41:H53)</f>
        <v>295</v>
      </c>
      <c r="I54" s="94">
        <f>SUM(I41:I53)</f>
        <v>18</v>
      </c>
      <c r="J54" s="397"/>
      <c r="K54" s="397"/>
      <c r="L54" s="397"/>
      <c r="M54" s="14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30" customHeight="1" x14ac:dyDescent="0.25">
      <c r="A55" s="156"/>
      <c r="B55" s="3"/>
      <c r="C55" s="3"/>
      <c r="D55" s="3"/>
      <c r="E55" s="3"/>
      <c r="F55" s="157"/>
      <c r="G55" s="158"/>
      <c r="H55" s="157"/>
      <c r="I55" s="158"/>
      <c r="J55" s="157"/>
      <c r="K55" s="158"/>
      <c r="L55" s="157"/>
      <c r="M55" s="14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30" customHeight="1" x14ac:dyDescent="0.2">
      <c r="A56" s="398" t="s">
        <v>102</v>
      </c>
      <c r="B56" s="398"/>
      <c r="C56" s="398"/>
      <c r="D56" s="398"/>
      <c r="E56" s="398"/>
      <c r="F56" s="398"/>
      <c r="G56" s="398"/>
      <c r="H56" s="398"/>
      <c r="I56" s="398"/>
      <c r="J56" s="398"/>
      <c r="K56" s="398"/>
      <c r="L56" s="398"/>
      <c r="M56" s="14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30" customHeight="1" x14ac:dyDescent="0.25">
      <c r="A57" s="159" t="s">
        <v>103</v>
      </c>
      <c r="B57" s="160" t="s">
        <v>62</v>
      </c>
      <c r="C57" s="161">
        <v>90</v>
      </c>
      <c r="D57" s="160" t="s">
        <v>81</v>
      </c>
      <c r="E57" s="162" t="s">
        <v>104</v>
      </c>
      <c r="F57" s="163">
        <v>45</v>
      </c>
      <c r="G57" s="164">
        <v>3</v>
      </c>
      <c r="H57" s="163">
        <v>45</v>
      </c>
      <c r="I57" s="165">
        <v>3</v>
      </c>
      <c r="J57" s="130" t="s">
        <v>65</v>
      </c>
      <c r="K57" s="166" t="s">
        <v>65</v>
      </c>
      <c r="L57" s="167" t="s">
        <v>93</v>
      </c>
      <c r="M57" s="14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30" customHeight="1" x14ac:dyDescent="0.25">
      <c r="A58" s="168" t="s">
        <v>105</v>
      </c>
      <c r="B58" s="169" t="s">
        <v>62</v>
      </c>
      <c r="C58" s="170">
        <v>60</v>
      </c>
      <c r="D58" s="160" t="s">
        <v>81</v>
      </c>
      <c r="E58" s="171" t="s">
        <v>106</v>
      </c>
      <c r="F58" s="172">
        <v>30</v>
      </c>
      <c r="G58" s="173">
        <v>3</v>
      </c>
      <c r="H58" s="172">
        <v>30</v>
      </c>
      <c r="I58" s="173">
        <v>2</v>
      </c>
      <c r="J58" s="172" t="s">
        <v>65</v>
      </c>
      <c r="K58" s="174" t="s">
        <v>107</v>
      </c>
      <c r="L58" s="175">
        <v>3.4</v>
      </c>
      <c r="M58" s="14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30" customHeight="1" x14ac:dyDescent="0.25">
      <c r="A59" s="168" t="s">
        <v>108</v>
      </c>
      <c r="B59" s="169" t="s">
        <v>62</v>
      </c>
      <c r="C59" s="170">
        <v>60</v>
      </c>
      <c r="D59" s="160" t="s">
        <v>81</v>
      </c>
      <c r="E59" s="171" t="s">
        <v>69</v>
      </c>
      <c r="F59" s="172">
        <v>30</v>
      </c>
      <c r="G59" s="173">
        <v>3</v>
      </c>
      <c r="H59" s="172">
        <v>30</v>
      </c>
      <c r="I59" s="173">
        <v>2</v>
      </c>
      <c r="J59" s="176" t="s">
        <v>107</v>
      </c>
      <c r="K59" s="174" t="s">
        <v>107</v>
      </c>
      <c r="L59" s="175">
        <v>3.4</v>
      </c>
      <c r="M59" s="14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30" customHeight="1" x14ac:dyDescent="0.25">
      <c r="A60" s="177" t="s">
        <v>109</v>
      </c>
      <c r="B60" s="160" t="s">
        <v>62</v>
      </c>
      <c r="C60" s="161">
        <v>60</v>
      </c>
      <c r="D60" s="160" t="s">
        <v>81</v>
      </c>
      <c r="E60" s="178" t="s">
        <v>79</v>
      </c>
      <c r="F60" s="130">
        <v>30</v>
      </c>
      <c r="G60" s="165">
        <v>3</v>
      </c>
      <c r="H60" s="130">
        <v>30</v>
      </c>
      <c r="I60" s="165">
        <v>2</v>
      </c>
      <c r="J60" s="130" t="s">
        <v>65</v>
      </c>
      <c r="K60" s="166" t="s">
        <v>65</v>
      </c>
      <c r="L60" s="167">
        <v>3.4</v>
      </c>
      <c r="M60" s="14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30" customHeight="1" x14ac:dyDescent="0.2">
      <c r="A61" s="179" t="s">
        <v>110</v>
      </c>
      <c r="B61" s="160" t="s">
        <v>62</v>
      </c>
      <c r="C61" s="180">
        <v>60</v>
      </c>
      <c r="D61" s="160" t="s">
        <v>81</v>
      </c>
      <c r="E61" s="181" t="s">
        <v>111</v>
      </c>
      <c r="F61" s="146">
        <v>30</v>
      </c>
      <c r="G61" s="40">
        <v>3</v>
      </c>
      <c r="H61" s="39">
        <v>30</v>
      </c>
      <c r="I61" s="40">
        <v>3</v>
      </c>
      <c r="J61" s="39" t="s">
        <v>65</v>
      </c>
      <c r="K61" s="182" t="s">
        <v>65</v>
      </c>
      <c r="L61" s="183" t="s">
        <v>93</v>
      </c>
      <c r="M61" s="184"/>
      <c r="N61" s="185"/>
      <c r="O61" s="185"/>
      <c r="P61" s="185"/>
      <c r="Q61" s="185"/>
      <c r="R61" s="185"/>
      <c r="S61" s="185"/>
      <c r="T61" s="185"/>
      <c r="U61" s="185"/>
      <c r="V61" s="185"/>
      <c r="W61" s="185"/>
      <c r="X61" s="185"/>
      <c r="Y61" s="185"/>
      <c r="Z61" s="185"/>
      <c r="AA61" s="185"/>
    </row>
    <row r="62" spans="1:27" ht="30" customHeight="1" x14ac:dyDescent="0.25">
      <c r="A62" s="156"/>
      <c r="B62" s="3"/>
      <c r="C62" s="49">
        <f>SUM(C41:C53)+SUM(C57:C61)</f>
        <v>860</v>
      </c>
      <c r="D62" s="3"/>
      <c r="E62" s="186" t="s">
        <v>86</v>
      </c>
      <c r="F62" s="187"/>
      <c r="G62" s="188">
        <f>G54+SUM(G57:G61)</f>
        <v>30</v>
      </c>
      <c r="H62" s="189"/>
      <c r="I62" s="190">
        <f>I54+SUM(I57:I61)</f>
        <v>30</v>
      </c>
      <c r="J62" s="191"/>
      <c r="K62" s="191"/>
      <c r="L62" s="191"/>
      <c r="M62" s="14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30" customHeight="1" x14ac:dyDescent="0.25">
      <c r="A63" s="156"/>
      <c r="B63" s="3"/>
      <c r="C63" s="3"/>
      <c r="D63" s="3"/>
      <c r="E63" s="192" t="s">
        <v>87</v>
      </c>
      <c r="F63" s="108">
        <f>SUM(F41:F53)+SUM(F57:F61)</f>
        <v>400</v>
      </c>
      <c r="G63" s="189"/>
      <c r="H63" s="193">
        <f>SUM(H41:H53)+SUM(H57:H61)</f>
        <v>460</v>
      </c>
      <c r="I63" s="189"/>
      <c r="J63" s="29"/>
      <c r="K63" s="194"/>
      <c r="L63" s="29"/>
      <c r="M63" s="14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30" customHeight="1" x14ac:dyDescent="0.25">
      <c r="A64" s="195"/>
      <c r="B64" s="196"/>
      <c r="C64" s="196"/>
      <c r="D64" s="196"/>
      <c r="E64" s="197" t="s">
        <v>112</v>
      </c>
      <c r="F64" s="399">
        <f>F63+H63</f>
        <v>860</v>
      </c>
      <c r="G64" s="399"/>
      <c r="H64" s="399"/>
      <c r="I64" s="399"/>
      <c r="J64" s="399"/>
      <c r="K64" s="399"/>
      <c r="L64" s="399"/>
      <c r="M64" s="14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30" customHeight="1" x14ac:dyDescent="0.25">
      <c r="A65" s="195"/>
      <c r="B65" s="196"/>
      <c r="C65" s="196"/>
      <c r="D65" s="196"/>
      <c r="E65" s="198"/>
      <c r="F65" s="199"/>
      <c r="G65" s="199"/>
      <c r="H65" s="199"/>
      <c r="I65" s="199"/>
      <c r="J65" s="199"/>
      <c r="K65" s="199"/>
      <c r="L65" s="199"/>
      <c r="M65" s="14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30" customHeight="1" x14ac:dyDescent="0.2">
      <c r="A66" s="400" t="s">
        <v>113</v>
      </c>
      <c r="B66" s="400"/>
      <c r="C66" s="400"/>
      <c r="D66" s="400"/>
      <c r="E66" s="400"/>
      <c r="F66" s="400"/>
      <c r="G66" s="400"/>
      <c r="H66" s="400"/>
      <c r="I66" s="400"/>
      <c r="J66" s="400"/>
      <c r="K66" s="400"/>
      <c r="L66" s="400"/>
      <c r="M66" s="14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30" customHeight="1" x14ac:dyDescent="0.25">
      <c r="A67" s="200" t="s">
        <v>35</v>
      </c>
      <c r="B67" s="201" t="s">
        <v>114</v>
      </c>
      <c r="C67" s="202">
        <v>90</v>
      </c>
      <c r="D67" s="203" t="s">
        <v>81</v>
      </c>
      <c r="E67" s="204" t="s">
        <v>115</v>
      </c>
      <c r="F67" s="205">
        <v>45</v>
      </c>
      <c r="G67" s="205">
        <v>3</v>
      </c>
      <c r="H67" s="205">
        <v>45</v>
      </c>
      <c r="I67" s="205">
        <v>3</v>
      </c>
      <c r="J67" s="206" t="s">
        <v>65</v>
      </c>
      <c r="K67" s="206" t="s">
        <v>65</v>
      </c>
      <c r="L67" s="207">
        <v>3.4</v>
      </c>
      <c r="M67" s="14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30" customHeight="1" x14ac:dyDescent="0.25">
      <c r="A68" s="208" t="s">
        <v>116</v>
      </c>
      <c r="B68" s="209" t="s">
        <v>62</v>
      </c>
      <c r="C68" s="210">
        <v>60</v>
      </c>
      <c r="D68" s="211" t="s">
        <v>81</v>
      </c>
      <c r="E68" s="212" t="s">
        <v>117</v>
      </c>
      <c r="F68" s="213">
        <v>30</v>
      </c>
      <c r="G68" s="214">
        <v>2</v>
      </c>
      <c r="H68" s="214">
        <v>30</v>
      </c>
      <c r="I68" s="214">
        <v>2</v>
      </c>
      <c r="J68" s="215" t="s">
        <v>65</v>
      </c>
      <c r="K68" s="215" t="s">
        <v>65</v>
      </c>
      <c r="L68" s="216" t="s">
        <v>93</v>
      </c>
      <c r="M68" s="14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30" customHeight="1" x14ac:dyDescent="0.25">
      <c r="A69" s="217" t="s">
        <v>34</v>
      </c>
      <c r="B69" s="218" t="s">
        <v>62</v>
      </c>
      <c r="C69" s="219">
        <v>60</v>
      </c>
      <c r="D69" s="211" t="s">
        <v>81</v>
      </c>
      <c r="E69" s="212" t="s">
        <v>79</v>
      </c>
      <c r="F69" s="220">
        <v>30</v>
      </c>
      <c r="G69" s="221">
        <v>2</v>
      </c>
      <c r="H69" s="221">
        <v>30</v>
      </c>
      <c r="I69" s="221">
        <v>2</v>
      </c>
      <c r="J69" s="215" t="s">
        <v>65</v>
      </c>
      <c r="K69" s="215" t="s">
        <v>65</v>
      </c>
      <c r="L69" s="221" t="s">
        <v>93</v>
      </c>
      <c r="M69" s="14"/>
      <c r="N69" s="1"/>
      <c r="O69" s="1"/>
      <c r="P69" s="222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30" customHeight="1" x14ac:dyDescent="0.25">
      <c r="A70" s="223" t="s">
        <v>36</v>
      </c>
      <c r="B70" s="218" t="s">
        <v>62</v>
      </c>
      <c r="C70" s="219">
        <v>60</v>
      </c>
      <c r="D70" s="211" t="s">
        <v>81</v>
      </c>
      <c r="E70" s="224" t="s">
        <v>79</v>
      </c>
      <c r="F70" s="220">
        <v>30</v>
      </c>
      <c r="G70" s="221">
        <v>3</v>
      </c>
      <c r="H70" s="221">
        <v>30</v>
      </c>
      <c r="I70" s="221">
        <v>2</v>
      </c>
      <c r="J70" s="225" t="s">
        <v>65</v>
      </c>
      <c r="K70" s="225" t="s">
        <v>65</v>
      </c>
      <c r="L70" s="214">
        <v>3.4</v>
      </c>
      <c r="M70" s="14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30" customHeight="1" x14ac:dyDescent="0.25">
      <c r="A71" s="226" t="s">
        <v>37</v>
      </c>
      <c r="B71" s="227" t="s">
        <v>62</v>
      </c>
      <c r="C71" s="228">
        <v>30</v>
      </c>
      <c r="D71" s="211" t="s">
        <v>81</v>
      </c>
      <c r="E71" s="229" t="s">
        <v>118</v>
      </c>
      <c r="F71" s="230">
        <v>30</v>
      </c>
      <c r="G71" s="231">
        <v>2</v>
      </c>
      <c r="H71" s="232" t="s">
        <v>65</v>
      </c>
      <c r="I71" s="232" t="s">
        <v>65</v>
      </c>
      <c r="J71" s="233" t="s">
        <v>65</v>
      </c>
      <c r="K71" s="233" t="s">
        <v>65</v>
      </c>
      <c r="L71" s="216">
        <v>3</v>
      </c>
      <c r="M71" s="14"/>
      <c r="N71" s="401"/>
      <c r="O71" s="401"/>
      <c r="P71" s="401"/>
      <c r="Q71" s="401"/>
      <c r="R71" s="401"/>
      <c r="S71" s="401"/>
      <c r="T71" s="401"/>
      <c r="U71" s="401"/>
      <c r="V71" s="401"/>
      <c r="W71" s="401"/>
      <c r="X71" s="401"/>
      <c r="Y71" s="401"/>
      <c r="Z71" s="401"/>
      <c r="AA71" s="401"/>
    </row>
    <row r="72" spans="1:27" ht="30" customHeight="1" x14ac:dyDescent="0.25">
      <c r="A72" s="234" t="s">
        <v>38</v>
      </c>
      <c r="B72" s="235" t="s">
        <v>62</v>
      </c>
      <c r="C72" s="236">
        <v>90</v>
      </c>
      <c r="D72" s="235" t="s">
        <v>81</v>
      </c>
      <c r="E72" s="237" t="s">
        <v>119</v>
      </c>
      <c r="F72" s="238">
        <v>60</v>
      </c>
      <c r="G72" s="239">
        <v>3</v>
      </c>
      <c r="H72" s="239">
        <v>30</v>
      </c>
      <c r="I72" s="239">
        <v>3</v>
      </c>
      <c r="J72" s="240" t="s">
        <v>65</v>
      </c>
      <c r="K72" s="240" t="s">
        <v>65</v>
      </c>
      <c r="L72" s="240" t="s">
        <v>93</v>
      </c>
      <c r="M72" s="14"/>
      <c r="N72" s="402"/>
      <c r="O72" s="402"/>
      <c r="P72" s="402"/>
      <c r="Q72" s="402"/>
      <c r="R72" s="402"/>
      <c r="S72" s="402"/>
      <c r="T72" s="402"/>
      <c r="U72" s="402"/>
      <c r="V72" s="402"/>
      <c r="W72" s="402"/>
      <c r="X72" s="402"/>
      <c r="Y72" s="402"/>
      <c r="Z72" s="402"/>
      <c r="AA72" s="402"/>
    </row>
    <row r="73" spans="1:27" ht="30" customHeight="1" x14ac:dyDescent="0.25">
      <c r="A73" s="156"/>
      <c r="B73" s="3"/>
      <c r="C73" s="49">
        <f>SUM(C41:C53)+SUM(C67:C72)</f>
        <v>920</v>
      </c>
      <c r="D73" s="3"/>
      <c r="E73" s="241" t="s">
        <v>86</v>
      </c>
      <c r="F73" s="187"/>
      <c r="G73" s="242">
        <f>SUM(G41:G53)+SUM(G67:G72)</f>
        <v>30</v>
      </c>
      <c r="H73" s="29"/>
      <c r="I73" s="242">
        <f>SUM(I41:I53)+SUM(I67:I72)</f>
        <v>30</v>
      </c>
      <c r="J73" s="191"/>
      <c r="K73" s="191"/>
      <c r="L73" s="191"/>
      <c r="M73" s="14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30" customHeight="1" x14ac:dyDescent="0.25">
      <c r="A74" s="96"/>
      <c r="B74" s="3"/>
      <c r="C74" s="3"/>
      <c r="D74" s="3"/>
      <c r="E74" s="241" t="s">
        <v>86</v>
      </c>
      <c r="F74" s="93">
        <f>SUM(F41:F53)+SUM(F67:F72)</f>
        <v>460</v>
      </c>
      <c r="G74" s="89"/>
      <c r="H74" s="243">
        <f>SUM(H41:H53)+SUM(H67:H72)</f>
        <v>460</v>
      </c>
      <c r="I74" s="89"/>
      <c r="J74" s="29"/>
      <c r="K74" s="29"/>
      <c r="L74" s="29"/>
      <c r="M74" s="14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30" customHeight="1" x14ac:dyDescent="0.25">
      <c r="A75" s="96"/>
      <c r="B75" s="196"/>
      <c r="C75" s="196"/>
      <c r="D75" s="196"/>
      <c r="E75" s="244" t="s">
        <v>88</v>
      </c>
      <c r="F75" s="403">
        <f>F74+H74</f>
        <v>920</v>
      </c>
      <c r="G75" s="403"/>
      <c r="H75" s="403"/>
      <c r="I75" s="403"/>
      <c r="J75" s="403"/>
      <c r="K75" s="403"/>
      <c r="L75" s="403"/>
      <c r="M75" s="14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30" customHeight="1" x14ac:dyDescent="0.2">
      <c r="A76" s="96"/>
      <c r="B76" s="14"/>
      <c r="C76" s="14"/>
      <c r="D76" s="14"/>
      <c r="E76" s="14"/>
      <c r="F76" s="97"/>
      <c r="G76" s="97"/>
      <c r="H76" s="97"/>
      <c r="I76" s="97"/>
      <c r="J76" s="97"/>
      <c r="K76" s="97"/>
      <c r="L76" s="98"/>
      <c r="M76" s="14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30" customHeight="1" x14ac:dyDescent="0.25">
      <c r="A77" s="99"/>
      <c r="B77" s="100"/>
      <c r="C77" s="100"/>
      <c r="D77" s="100"/>
      <c r="E77" s="12"/>
      <c r="F77" s="102"/>
      <c r="G77" s="102"/>
      <c r="H77" s="102"/>
      <c r="I77" s="102"/>
      <c r="J77" s="13" t="s">
        <v>120</v>
      </c>
      <c r="K77" s="245"/>
      <c r="L77" s="104"/>
      <c r="M77" s="14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8.75" customHeight="1" x14ac:dyDescent="0.2">
      <c r="A78" s="389" t="s">
        <v>48</v>
      </c>
      <c r="B78" s="390" t="s">
        <v>49</v>
      </c>
      <c r="C78" s="390" t="s">
        <v>50</v>
      </c>
      <c r="D78" s="404" t="s">
        <v>51</v>
      </c>
      <c r="E78" s="391" t="s">
        <v>52</v>
      </c>
      <c r="F78" s="392" t="s">
        <v>121</v>
      </c>
      <c r="G78" s="392"/>
      <c r="H78" s="405" t="s">
        <v>122</v>
      </c>
      <c r="I78" s="405"/>
      <c r="J78" s="384" t="s">
        <v>55</v>
      </c>
      <c r="K78" s="384"/>
      <c r="L78" s="384"/>
      <c r="M78" s="14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22.25" customHeight="1" x14ac:dyDescent="0.2">
      <c r="A79" s="389"/>
      <c r="B79" s="390"/>
      <c r="C79" s="390"/>
      <c r="D79" s="390"/>
      <c r="E79" s="391"/>
      <c r="F79" s="20" t="s">
        <v>56</v>
      </c>
      <c r="G79" s="106" t="s">
        <v>57</v>
      </c>
      <c r="H79" s="20" t="s">
        <v>56</v>
      </c>
      <c r="I79" s="106" t="s">
        <v>57</v>
      </c>
      <c r="J79" s="15" t="s">
        <v>58</v>
      </c>
      <c r="K79" s="15" t="s">
        <v>59</v>
      </c>
      <c r="L79" s="108" t="s">
        <v>60</v>
      </c>
      <c r="M79" s="14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4.25" customHeight="1" x14ac:dyDescent="0.25">
      <c r="A80" s="246">
        <v>1</v>
      </c>
      <c r="B80" s="110">
        <v>2</v>
      </c>
      <c r="C80" s="110">
        <v>3</v>
      </c>
      <c r="D80" s="110">
        <v>4</v>
      </c>
      <c r="E80" s="111">
        <v>5</v>
      </c>
      <c r="F80" s="26">
        <v>6</v>
      </c>
      <c r="G80" s="27">
        <v>7</v>
      </c>
      <c r="H80" s="26">
        <v>8</v>
      </c>
      <c r="I80" s="27">
        <v>9</v>
      </c>
      <c r="J80" s="28">
        <v>10</v>
      </c>
      <c r="K80" s="29">
        <v>11</v>
      </c>
      <c r="L80" s="85">
        <v>12</v>
      </c>
      <c r="M80" s="14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30" customHeight="1" x14ac:dyDescent="0.2">
      <c r="A81" s="385" t="s">
        <v>0</v>
      </c>
      <c r="B81" s="385"/>
      <c r="C81" s="385"/>
      <c r="D81" s="385"/>
      <c r="E81" s="385"/>
      <c r="F81" s="385"/>
      <c r="G81" s="385"/>
      <c r="H81" s="385"/>
      <c r="I81" s="385"/>
      <c r="J81" s="385"/>
      <c r="K81" s="385"/>
      <c r="L81" s="385"/>
      <c r="M81" s="14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30" customHeight="1" x14ac:dyDescent="0.25">
      <c r="A82" s="30" t="s">
        <v>1</v>
      </c>
      <c r="B82" s="415" t="s">
        <v>62</v>
      </c>
      <c r="C82" s="415">
        <v>150</v>
      </c>
      <c r="D82" s="416" t="s">
        <v>81</v>
      </c>
      <c r="E82" s="247" t="s">
        <v>92</v>
      </c>
      <c r="F82" s="407">
        <v>70</v>
      </c>
      <c r="G82" s="417">
        <v>4</v>
      </c>
      <c r="H82" s="407">
        <v>80</v>
      </c>
      <c r="I82" s="417">
        <v>6</v>
      </c>
      <c r="J82" s="418" t="s">
        <v>65</v>
      </c>
      <c r="K82" s="418" t="s">
        <v>65</v>
      </c>
      <c r="L82" s="406">
        <v>5.6</v>
      </c>
      <c r="M82" s="14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30" customHeight="1" x14ac:dyDescent="0.25">
      <c r="A83" s="36" t="s">
        <v>2</v>
      </c>
      <c r="B83" s="415"/>
      <c r="C83" s="415"/>
      <c r="D83" s="415"/>
      <c r="E83" s="118" t="s">
        <v>64</v>
      </c>
      <c r="F83" s="407"/>
      <c r="G83" s="407"/>
      <c r="H83" s="407"/>
      <c r="I83" s="407"/>
      <c r="J83" s="407"/>
      <c r="K83" s="407"/>
      <c r="L83" s="407"/>
      <c r="M83" s="14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30" customHeight="1" x14ac:dyDescent="0.25">
      <c r="A84" s="36" t="s">
        <v>3</v>
      </c>
      <c r="B84" s="415"/>
      <c r="C84" s="415"/>
      <c r="D84" s="415"/>
      <c r="E84" s="118" t="s">
        <v>67</v>
      </c>
      <c r="F84" s="407"/>
      <c r="G84" s="407"/>
      <c r="H84" s="407"/>
      <c r="I84" s="407"/>
      <c r="J84" s="407"/>
      <c r="K84" s="407"/>
      <c r="L84" s="407"/>
      <c r="M84" s="14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30" customHeight="1" x14ac:dyDescent="0.25">
      <c r="A85" s="249" t="s">
        <v>4</v>
      </c>
      <c r="B85" s="144" t="s">
        <v>62</v>
      </c>
      <c r="C85" s="144">
        <v>30</v>
      </c>
      <c r="D85" s="144" t="s">
        <v>63</v>
      </c>
      <c r="E85" s="250" t="s">
        <v>95</v>
      </c>
      <c r="F85" s="251">
        <v>30</v>
      </c>
      <c r="G85" s="252">
        <v>2</v>
      </c>
      <c r="H85" s="253" t="s">
        <v>65</v>
      </c>
      <c r="I85" s="165" t="s">
        <v>65</v>
      </c>
      <c r="J85" s="39" t="s">
        <v>65</v>
      </c>
      <c r="K85" s="39" t="s">
        <v>65</v>
      </c>
      <c r="L85" s="39">
        <v>5</v>
      </c>
      <c r="M85" s="14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30" customHeight="1" x14ac:dyDescent="0.25">
      <c r="A86" s="254" t="s">
        <v>17</v>
      </c>
      <c r="B86" s="22" t="s">
        <v>62</v>
      </c>
      <c r="C86" s="22">
        <v>30</v>
      </c>
      <c r="D86" s="22" t="s">
        <v>63</v>
      </c>
      <c r="E86" s="255" t="s">
        <v>123</v>
      </c>
      <c r="F86" s="251">
        <v>30</v>
      </c>
      <c r="G86" s="252">
        <v>2</v>
      </c>
      <c r="H86" s="251" t="s">
        <v>65</v>
      </c>
      <c r="I86" s="256" t="s">
        <v>65</v>
      </c>
      <c r="J86" s="39" t="s">
        <v>65</v>
      </c>
      <c r="K86" s="39" t="s">
        <v>65</v>
      </c>
      <c r="L86" s="45">
        <v>5</v>
      </c>
      <c r="M86" s="14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30" customHeight="1" x14ac:dyDescent="0.2">
      <c r="A87" s="385" t="s">
        <v>19</v>
      </c>
      <c r="B87" s="385"/>
      <c r="C87" s="385"/>
      <c r="D87" s="385"/>
      <c r="E87" s="385"/>
      <c r="F87" s="385"/>
      <c r="G87" s="385"/>
      <c r="H87" s="385"/>
      <c r="I87" s="385"/>
      <c r="J87" s="385"/>
      <c r="K87" s="385"/>
      <c r="L87" s="385"/>
      <c r="M87" s="14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30" customHeight="1" x14ac:dyDescent="0.2">
      <c r="A88" s="56" t="s">
        <v>27</v>
      </c>
      <c r="B88" s="37" t="s">
        <v>81</v>
      </c>
      <c r="C88" s="37">
        <v>60</v>
      </c>
      <c r="D88" s="37" t="s">
        <v>63</v>
      </c>
      <c r="E88" s="73" t="s">
        <v>124</v>
      </c>
      <c r="F88" s="39">
        <v>30</v>
      </c>
      <c r="G88" s="257">
        <v>2</v>
      </c>
      <c r="H88" s="39">
        <v>30</v>
      </c>
      <c r="I88" s="40">
        <v>2</v>
      </c>
      <c r="J88" s="39">
        <v>6</v>
      </c>
      <c r="K88" s="39">
        <v>5.6</v>
      </c>
      <c r="L88" s="39" t="s">
        <v>65</v>
      </c>
      <c r="M88" s="14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30" customHeight="1" x14ac:dyDescent="0.25">
      <c r="A89" s="143" t="s">
        <v>28</v>
      </c>
      <c r="B89" s="144" t="s">
        <v>81</v>
      </c>
      <c r="C89" s="37">
        <v>60</v>
      </c>
      <c r="D89" s="37" t="s">
        <v>63</v>
      </c>
      <c r="E89" s="258" t="s">
        <v>82</v>
      </c>
      <c r="F89" s="259">
        <v>30</v>
      </c>
      <c r="G89" s="260">
        <v>2</v>
      </c>
      <c r="H89" s="259">
        <v>30</v>
      </c>
      <c r="I89" s="256">
        <v>2</v>
      </c>
      <c r="J89" s="259" t="s">
        <v>65</v>
      </c>
      <c r="K89" s="259">
        <v>5</v>
      </c>
      <c r="L89" s="259">
        <v>6</v>
      </c>
      <c r="M89" s="184"/>
      <c r="N89" s="185"/>
      <c r="O89" s="185"/>
      <c r="P89" s="185"/>
      <c r="Q89" s="185"/>
      <c r="R89" s="185"/>
      <c r="S89" s="185"/>
      <c r="T89" s="185"/>
      <c r="U89" s="185"/>
      <c r="V89" s="185"/>
      <c r="W89" s="185"/>
      <c r="X89" s="185"/>
      <c r="Y89" s="185"/>
      <c r="Z89" s="185"/>
      <c r="AA89" s="185"/>
    </row>
    <row r="90" spans="1:27" ht="30" customHeight="1" x14ac:dyDescent="0.25">
      <c r="A90" s="261" t="s">
        <v>29</v>
      </c>
      <c r="B90" s="22" t="s">
        <v>81</v>
      </c>
      <c r="C90" s="132">
        <v>30</v>
      </c>
      <c r="D90" s="43" t="s">
        <v>63</v>
      </c>
      <c r="E90" s="262" t="s">
        <v>125</v>
      </c>
      <c r="F90" s="263">
        <v>30</v>
      </c>
      <c r="G90" s="260">
        <v>2</v>
      </c>
      <c r="H90" s="259" t="s">
        <v>65</v>
      </c>
      <c r="I90" s="256" t="s">
        <v>65</v>
      </c>
      <c r="J90" s="259" t="s">
        <v>65</v>
      </c>
      <c r="K90" s="259">
        <v>5</v>
      </c>
      <c r="L90" s="259" t="s">
        <v>65</v>
      </c>
      <c r="M90" s="14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30" customHeight="1" x14ac:dyDescent="0.2">
      <c r="A91" s="264" t="s">
        <v>30</v>
      </c>
      <c r="B91" s="37" t="s">
        <v>81</v>
      </c>
      <c r="C91" s="37">
        <v>20</v>
      </c>
      <c r="D91" s="37" t="s">
        <v>63</v>
      </c>
      <c r="E91" s="57" t="s">
        <v>126</v>
      </c>
      <c r="F91" s="39">
        <v>20</v>
      </c>
      <c r="G91" s="257">
        <v>1</v>
      </c>
      <c r="H91" s="39" t="s">
        <v>65</v>
      </c>
      <c r="I91" s="40" t="s">
        <v>65</v>
      </c>
      <c r="J91" s="39" t="s">
        <v>65</v>
      </c>
      <c r="K91" s="39" t="s">
        <v>65</v>
      </c>
      <c r="L91" s="39">
        <v>5</v>
      </c>
      <c r="M91" s="14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05.75" customHeight="1" x14ac:dyDescent="0.2">
      <c r="A92" s="265" t="s">
        <v>127</v>
      </c>
      <c r="B92" s="149" t="s">
        <v>128</v>
      </c>
      <c r="C92" s="149">
        <v>60</v>
      </c>
      <c r="D92" s="149" t="s">
        <v>81</v>
      </c>
      <c r="E92" s="266" t="s">
        <v>129</v>
      </c>
      <c r="F92" s="47">
        <v>30</v>
      </c>
      <c r="G92" s="267">
        <v>3</v>
      </c>
      <c r="H92" s="47">
        <v>30</v>
      </c>
      <c r="I92" s="123">
        <v>7</v>
      </c>
      <c r="J92" s="268" t="s">
        <v>65</v>
      </c>
      <c r="K92" s="47">
        <v>5</v>
      </c>
      <c r="L92" s="47">
        <v>6</v>
      </c>
      <c r="M92" s="184"/>
      <c r="N92" s="185"/>
      <c r="O92" s="185"/>
      <c r="P92" s="185"/>
      <c r="Q92" s="185"/>
      <c r="R92" s="185"/>
      <c r="S92" s="185"/>
      <c r="T92" s="185"/>
      <c r="U92" s="185"/>
      <c r="V92" s="185"/>
      <c r="W92" s="185"/>
      <c r="X92" s="185"/>
      <c r="Y92" s="185"/>
      <c r="Z92" s="185"/>
      <c r="AA92" s="185"/>
    </row>
    <row r="93" spans="1:27" ht="30" customHeight="1" x14ac:dyDescent="0.25">
      <c r="A93" s="195"/>
      <c r="B93" s="196"/>
      <c r="C93" s="269"/>
      <c r="D93" s="196"/>
      <c r="E93" s="196"/>
      <c r="F93" s="270">
        <f>SUM(F82:F92)</f>
        <v>270</v>
      </c>
      <c r="G93" s="271">
        <f>SUM(G82:G92)</f>
        <v>18</v>
      </c>
      <c r="H93" s="270">
        <f>SUM(H82:H92)</f>
        <v>170</v>
      </c>
      <c r="I93" s="272">
        <f>SUM(I82:I92)</f>
        <v>17</v>
      </c>
      <c r="J93" s="273"/>
      <c r="K93" s="196"/>
      <c r="L93" s="274"/>
      <c r="M93" s="14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30" customHeight="1" x14ac:dyDescent="0.25">
      <c r="A94" s="195"/>
      <c r="B94" s="196"/>
      <c r="C94" s="196"/>
      <c r="D94" s="196"/>
      <c r="E94" s="196"/>
      <c r="F94" s="275"/>
      <c r="G94" s="196"/>
      <c r="H94" s="276"/>
      <c r="I94" s="196"/>
      <c r="J94" s="273"/>
      <c r="K94" s="196"/>
      <c r="L94" s="113"/>
      <c r="M94" s="14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30" customHeight="1" x14ac:dyDescent="0.2">
      <c r="A95" s="408" t="s">
        <v>130</v>
      </c>
      <c r="B95" s="408"/>
      <c r="C95" s="408"/>
      <c r="D95" s="408"/>
      <c r="E95" s="408"/>
      <c r="F95" s="408"/>
      <c r="G95" s="408"/>
      <c r="H95" s="408"/>
      <c r="I95" s="408"/>
      <c r="J95" s="408"/>
      <c r="K95" s="408"/>
      <c r="L95" s="408"/>
      <c r="M95" s="14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30" customHeight="1" x14ac:dyDescent="0.25">
      <c r="A96" s="277" t="s">
        <v>131</v>
      </c>
      <c r="B96" s="278" t="s">
        <v>132</v>
      </c>
      <c r="C96" s="279">
        <v>90</v>
      </c>
      <c r="D96" s="280" t="s">
        <v>63</v>
      </c>
      <c r="E96" s="281" t="s">
        <v>133</v>
      </c>
      <c r="F96" s="282">
        <v>45</v>
      </c>
      <c r="G96" s="117">
        <v>2</v>
      </c>
      <c r="H96" s="283">
        <v>45</v>
      </c>
      <c r="I96" s="248">
        <v>3</v>
      </c>
      <c r="J96" s="284" t="s">
        <v>65</v>
      </c>
      <c r="K96" s="285" t="s">
        <v>65</v>
      </c>
      <c r="L96" s="286">
        <v>5.6</v>
      </c>
      <c r="M96" s="14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30" customHeight="1" x14ac:dyDescent="0.25">
      <c r="A97" s="287" t="s">
        <v>134</v>
      </c>
      <c r="B97" s="160" t="s">
        <v>62</v>
      </c>
      <c r="C97" s="160">
        <v>60</v>
      </c>
      <c r="D97" s="160" t="s">
        <v>63</v>
      </c>
      <c r="E97" s="288" t="s">
        <v>106</v>
      </c>
      <c r="F97" s="289">
        <v>30</v>
      </c>
      <c r="G97" s="290">
        <v>2</v>
      </c>
      <c r="H97" s="283">
        <v>30</v>
      </c>
      <c r="I97" s="291">
        <v>2</v>
      </c>
      <c r="J97" s="292" t="s">
        <v>65</v>
      </c>
      <c r="K97" s="293" t="s">
        <v>65</v>
      </c>
      <c r="L97" s="294">
        <v>5.6</v>
      </c>
      <c r="M97" s="14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30" customHeight="1" x14ac:dyDescent="0.25">
      <c r="A98" s="295" t="s">
        <v>135</v>
      </c>
      <c r="B98" s="160" t="s">
        <v>62</v>
      </c>
      <c r="C98" s="160">
        <v>60</v>
      </c>
      <c r="D98" s="160" t="s">
        <v>63</v>
      </c>
      <c r="E98" s="288" t="s">
        <v>69</v>
      </c>
      <c r="F98" s="289">
        <v>30</v>
      </c>
      <c r="G98" s="290">
        <v>2</v>
      </c>
      <c r="H98" s="289">
        <v>30</v>
      </c>
      <c r="I98" s="291">
        <v>2</v>
      </c>
      <c r="J98" s="292" t="s">
        <v>65</v>
      </c>
      <c r="K98" s="293" t="s">
        <v>65</v>
      </c>
      <c r="L98" s="294">
        <v>5.6</v>
      </c>
      <c r="M98" s="14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30" customHeight="1" x14ac:dyDescent="0.25">
      <c r="A99" s="295" t="s">
        <v>136</v>
      </c>
      <c r="B99" s="160" t="s">
        <v>62</v>
      </c>
      <c r="C99" s="160">
        <v>60</v>
      </c>
      <c r="D99" s="160" t="s">
        <v>63</v>
      </c>
      <c r="E99" s="296" t="s">
        <v>79</v>
      </c>
      <c r="F99" s="297">
        <v>30</v>
      </c>
      <c r="G99" s="298">
        <v>2</v>
      </c>
      <c r="H99" s="297">
        <v>30</v>
      </c>
      <c r="I99" s="299">
        <v>2</v>
      </c>
      <c r="J99" s="292" t="s">
        <v>65</v>
      </c>
      <c r="K99" s="293" t="s">
        <v>65</v>
      </c>
      <c r="L99" s="263">
        <v>5.6</v>
      </c>
      <c r="M99" s="14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30" customHeight="1" x14ac:dyDescent="0.25">
      <c r="A100" s="295" t="s">
        <v>31</v>
      </c>
      <c r="B100" s="160" t="s">
        <v>62</v>
      </c>
      <c r="C100" s="160">
        <v>60</v>
      </c>
      <c r="D100" s="160" t="s">
        <v>63</v>
      </c>
      <c r="E100" s="288" t="s">
        <v>137</v>
      </c>
      <c r="F100" s="289">
        <v>30</v>
      </c>
      <c r="G100" s="290">
        <v>2</v>
      </c>
      <c r="H100" s="289">
        <v>30</v>
      </c>
      <c r="I100" s="291">
        <v>2</v>
      </c>
      <c r="J100" s="292" t="s">
        <v>65</v>
      </c>
      <c r="K100" s="293" t="s">
        <v>65</v>
      </c>
      <c r="L100" s="163">
        <v>5.6</v>
      </c>
      <c r="M100" s="14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30" customHeight="1" x14ac:dyDescent="0.2">
      <c r="A101" s="409" t="s">
        <v>138</v>
      </c>
      <c r="B101" s="409"/>
      <c r="C101" s="409"/>
      <c r="D101" s="409"/>
      <c r="E101" s="409"/>
      <c r="F101" s="409"/>
      <c r="G101" s="409"/>
      <c r="H101" s="409"/>
      <c r="I101" s="409"/>
      <c r="J101" s="409"/>
      <c r="K101" s="409"/>
      <c r="L101" s="409"/>
      <c r="M101" s="14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30" customHeight="1" x14ac:dyDescent="0.2">
      <c r="A102" s="300" t="s">
        <v>32</v>
      </c>
      <c r="B102" s="301" t="s">
        <v>62</v>
      </c>
      <c r="C102" s="410">
        <v>60</v>
      </c>
      <c r="D102" s="410" t="s">
        <v>81</v>
      </c>
      <c r="E102" s="302" t="s">
        <v>139</v>
      </c>
      <c r="F102" s="411">
        <v>30</v>
      </c>
      <c r="G102" s="412">
        <v>2</v>
      </c>
      <c r="H102" s="413">
        <v>30</v>
      </c>
      <c r="I102" s="412">
        <v>2</v>
      </c>
      <c r="J102" s="414" t="s">
        <v>65</v>
      </c>
      <c r="K102" s="414" t="s">
        <v>65</v>
      </c>
      <c r="L102" s="414" t="s">
        <v>140</v>
      </c>
      <c r="M102" s="184"/>
      <c r="N102" s="303"/>
      <c r="O102" s="303"/>
      <c r="P102" s="303"/>
      <c r="Q102" s="303"/>
      <c r="R102" s="303"/>
      <c r="S102" s="303"/>
      <c r="T102" s="303"/>
      <c r="U102" s="303"/>
      <c r="V102" s="303"/>
      <c r="W102" s="303"/>
      <c r="X102" s="303"/>
      <c r="Y102" s="303"/>
      <c r="Z102" s="303"/>
      <c r="AA102" s="303"/>
    </row>
    <row r="103" spans="1:27" ht="30" customHeight="1" x14ac:dyDescent="0.2">
      <c r="A103" s="304" t="s">
        <v>33</v>
      </c>
      <c r="B103" s="301" t="s">
        <v>62</v>
      </c>
      <c r="C103" s="410"/>
      <c r="D103" s="410"/>
      <c r="E103" s="302" t="s">
        <v>141</v>
      </c>
      <c r="F103" s="411"/>
      <c r="G103" s="412"/>
      <c r="H103" s="413"/>
      <c r="I103" s="412"/>
      <c r="J103" s="412"/>
      <c r="K103" s="412"/>
      <c r="L103" s="412"/>
      <c r="M103" s="14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30" customHeight="1" x14ac:dyDescent="0.2">
      <c r="A104" s="305" t="s">
        <v>142</v>
      </c>
      <c r="B104" s="306" t="s">
        <v>62</v>
      </c>
      <c r="C104" s="410"/>
      <c r="D104" s="410"/>
      <c r="E104" s="375" t="s">
        <v>117</v>
      </c>
      <c r="F104" s="411"/>
      <c r="G104" s="412"/>
      <c r="H104" s="413"/>
      <c r="I104" s="412"/>
      <c r="J104" s="412"/>
      <c r="K104" s="412"/>
      <c r="L104" s="412"/>
      <c r="M104" s="307"/>
      <c r="N104" s="308"/>
      <c r="O104" s="308"/>
      <c r="P104" s="308"/>
      <c r="Q104" s="308"/>
      <c r="R104" s="308"/>
      <c r="S104" s="308"/>
      <c r="T104" s="308"/>
      <c r="U104" s="308"/>
      <c r="V104" s="308"/>
      <c r="W104" s="308"/>
      <c r="X104" s="308"/>
      <c r="Y104" s="308"/>
      <c r="Z104" s="308"/>
      <c r="AA104" s="308"/>
    </row>
    <row r="105" spans="1:27" ht="30" customHeight="1" x14ac:dyDescent="0.2">
      <c r="A105" s="304" t="s">
        <v>143</v>
      </c>
      <c r="B105" s="301" t="s">
        <v>62</v>
      </c>
      <c r="C105" s="410"/>
      <c r="D105" s="410"/>
      <c r="E105" s="302" t="s">
        <v>144</v>
      </c>
      <c r="F105" s="411"/>
      <c r="G105" s="412"/>
      <c r="H105" s="413"/>
      <c r="I105" s="412"/>
      <c r="J105" s="412"/>
      <c r="K105" s="412"/>
      <c r="L105" s="412"/>
      <c r="M105" s="184"/>
      <c r="N105" s="303"/>
      <c r="O105" s="303"/>
      <c r="P105" s="303"/>
      <c r="Q105" s="303"/>
      <c r="R105" s="303"/>
      <c r="S105" s="303"/>
      <c r="T105" s="303"/>
      <c r="U105" s="303"/>
      <c r="V105" s="303"/>
      <c r="W105" s="303"/>
      <c r="X105" s="303"/>
      <c r="Y105" s="303"/>
      <c r="Z105" s="303"/>
      <c r="AA105" s="303"/>
    </row>
    <row r="106" spans="1:27" ht="30" customHeight="1" x14ac:dyDescent="0.25">
      <c r="A106" s="309"/>
      <c r="B106" s="309"/>
      <c r="C106" s="37">
        <f>SUM(C82:C92)+SUM(C96:C105)</f>
        <v>830</v>
      </c>
      <c r="D106" s="309"/>
      <c r="E106" s="310" t="s">
        <v>86</v>
      </c>
      <c r="F106" s="311"/>
      <c r="G106" s="312">
        <f>SUM(G82:G92)+SUM(G96:G102)</f>
        <v>30</v>
      </c>
      <c r="H106" s="166"/>
      <c r="I106" s="312">
        <f>SUM(I82:I92)+SUM(I96:I102)</f>
        <v>30</v>
      </c>
      <c r="J106" s="313"/>
      <c r="K106" s="130"/>
      <c r="L106" s="130"/>
      <c r="M106" s="184"/>
      <c r="N106" s="303"/>
      <c r="O106" s="303"/>
      <c r="P106" s="303"/>
      <c r="Q106" s="303"/>
      <c r="R106" s="303"/>
      <c r="S106" s="303"/>
      <c r="T106" s="303"/>
      <c r="U106" s="303"/>
      <c r="V106" s="303"/>
      <c r="W106" s="303"/>
      <c r="X106" s="303"/>
      <c r="Y106" s="303"/>
      <c r="Z106" s="303"/>
      <c r="AA106" s="303"/>
    </row>
    <row r="107" spans="1:27" ht="30" customHeight="1" x14ac:dyDescent="0.25">
      <c r="A107" s="144"/>
      <c r="B107" s="144"/>
      <c r="C107" s="144"/>
      <c r="D107" s="144"/>
      <c r="E107" s="314" t="s">
        <v>87</v>
      </c>
      <c r="F107" s="315">
        <f>SUM(F82:F92)+SUM(F96:F105)</f>
        <v>465</v>
      </c>
      <c r="G107" s="316"/>
      <c r="H107" s="317">
        <f>SUM(H82:H92)+SUM(H96:H105)</f>
        <v>365</v>
      </c>
      <c r="I107" s="316"/>
      <c r="J107" s="316"/>
      <c r="K107" s="316"/>
      <c r="L107" s="316"/>
      <c r="M107" s="184"/>
      <c r="N107" s="303"/>
      <c r="O107" s="303"/>
      <c r="P107" s="303"/>
      <c r="Q107" s="303"/>
      <c r="R107" s="303"/>
      <c r="S107" s="303"/>
      <c r="T107" s="303"/>
      <c r="U107" s="303"/>
      <c r="V107" s="303"/>
      <c r="W107" s="303"/>
      <c r="X107" s="303"/>
      <c r="Y107" s="303"/>
      <c r="Z107" s="303"/>
      <c r="AA107" s="303"/>
    </row>
    <row r="108" spans="1:27" ht="30" customHeight="1" x14ac:dyDescent="0.25">
      <c r="A108" s="144"/>
      <c r="B108" s="144"/>
      <c r="C108" s="144"/>
      <c r="D108" s="144"/>
      <c r="E108" s="314" t="s">
        <v>88</v>
      </c>
      <c r="F108" s="419">
        <f>F107+H107</f>
        <v>830</v>
      </c>
      <c r="G108" s="419"/>
      <c r="H108" s="419"/>
      <c r="I108" s="419"/>
      <c r="J108" s="419"/>
      <c r="K108" s="419"/>
      <c r="L108" s="419"/>
      <c r="M108" s="14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6.5" customHeight="1" x14ac:dyDescent="0.25">
      <c r="A109" s="195"/>
      <c r="B109" s="196"/>
      <c r="C109" s="196"/>
      <c r="D109" s="196"/>
      <c r="E109" s="318"/>
      <c r="F109" s="319"/>
      <c r="G109" s="319"/>
      <c r="H109" s="319"/>
      <c r="I109" s="319"/>
      <c r="J109" s="319"/>
      <c r="K109" s="319"/>
      <c r="L109" s="319"/>
      <c r="M109" s="14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6.5" customHeight="1" x14ac:dyDescent="0.25">
      <c r="A110" s="195"/>
      <c r="B110" s="196"/>
      <c r="C110" s="196"/>
      <c r="D110" s="196"/>
      <c r="E110" s="318"/>
      <c r="F110" s="319"/>
      <c r="G110" s="319"/>
      <c r="H110" s="319"/>
      <c r="I110" s="319"/>
      <c r="J110" s="319"/>
      <c r="K110" s="319"/>
      <c r="L110" s="319"/>
      <c r="M110" s="14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30" customHeight="1" x14ac:dyDescent="0.2">
      <c r="A111" s="420" t="s">
        <v>145</v>
      </c>
      <c r="B111" s="420"/>
      <c r="C111" s="420"/>
      <c r="D111" s="420"/>
      <c r="E111" s="420"/>
      <c r="F111" s="420"/>
      <c r="G111" s="420"/>
      <c r="H111" s="420"/>
      <c r="I111" s="420"/>
      <c r="J111" s="420"/>
      <c r="K111" s="420"/>
      <c r="L111" s="420"/>
      <c r="M111" s="14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30" customHeight="1" x14ac:dyDescent="0.25">
      <c r="A112" s="320" t="s">
        <v>35</v>
      </c>
      <c r="B112" s="321" t="s">
        <v>132</v>
      </c>
      <c r="C112" s="322">
        <v>90</v>
      </c>
      <c r="D112" s="323" t="s">
        <v>63</v>
      </c>
      <c r="E112" s="324" t="s">
        <v>115</v>
      </c>
      <c r="F112" s="325">
        <v>45</v>
      </c>
      <c r="G112" s="326">
        <v>3</v>
      </c>
      <c r="H112" s="325">
        <v>45</v>
      </c>
      <c r="I112" s="326">
        <v>3</v>
      </c>
      <c r="J112" s="327" t="s">
        <v>146</v>
      </c>
      <c r="K112" s="328" t="s">
        <v>147</v>
      </c>
      <c r="L112" s="329" t="s">
        <v>148</v>
      </c>
      <c r="M112" s="14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30" customHeight="1" x14ac:dyDescent="0.25">
      <c r="A113" s="330" t="s">
        <v>116</v>
      </c>
      <c r="B113" s="218" t="s">
        <v>62</v>
      </c>
      <c r="C113" s="331">
        <v>60</v>
      </c>
      <c r="D113" s="218" t="s">
        <v>63</v>
      </c>
      <c r="E113" s="332" t="s">
        <v>117</v>
      </c>
      <c r="F113" s="333">
        <v>30</v>
      </c>
      <c r="G113" s="334">
        <v>2</v>
      </c>
      <c r="H113" s="333">
        <v>30</v>
      </c>
      <c r="I113" s="257">
        <v>3</v>
      </c>
      <c r="J113" s="333" t="s">
        <v>65</v>
      </c>
      <c r="K113" s="297" t="s">
        <v>65</v>
      </c>
      <c r="L113" s="133">
        <v>5.6</v>
      </c>
      <c r="M113" s="14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30" customHeight="1" x14ac:dyDescent="0.25">
      <c r="A114" s="335" t="s">
        <v>34</v>
      </c>
      <c r="B114" s="336" t="s">
        <v>132</v>
      </c>
      <c r="C114" s="218">
        <v>60</v>
      </c>
      <c r="D114" s="337" t="s">
        <v>63</v>
      </c>
      <c r="E114" s="338" t="s">
        <v>149</v>
      </c>
      <c r="F114" s="61">
        <v>30</v>
      </c>
      <c r="G114" s="339">
        <v>2</v>
      </c>
      <c r="H114" s="61">
        <v>30</v>
      </c>
      <c r="I114" s="257">
        <v>3</v>
      </c>
      <c r="J114" s="340" t="s">
        <v>107</v>
      </c>
      <c r="K114" s="341" t="s">
        <v>107</v>
      </c>
      <c r="L114" s="61">
        <v>5.6</v>
      </c>
      <c r="M114" s="14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30" customHeight="1" x14ac:dyDescent="0.25">
      <c r="A115" s="342" t="s">
        <v>36</v>
      </c>
      <c r="B115" s="343" t="s">
        <v>132</v>
      </c>
      <c r="C115" s="344">
        <v>60</v>
      </c>
      <c r="D115" s="235" t="s">
        <v>63</v>
      </c>
      <c r="E115" s="345" t="s">
        <v>150</v>
      </c>
      <c r="F115" s="346">
        <v>30</v>
      </c>
      <c r="G115" s="347">
        <v>3</v>
      </c>
      <c r="H115" s="346">
        <v>30</v>
      </c>
      <c r="I115" s="267">
        <v>2</v>
      </c>
      <c r="J115" s="348" t="s">
        <v>107</v>
      </c>
      <c r="K115" s="349" t="s">
        <v>107</v>
      </c>
      <c r="L115" s="346">
        <v>5.6</v>
      </c>
      <c r="M115" s="14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30" customHeight="1" thickBot="1" x14ac:dyDescent="0.25">
      <c r="A116" s="409" t="s">
        <v>151</v>
      </c>
      <c r="B116" s="409"/>
      <c r="C116" s="409"/>
      <c r="D116" s="409"/>
      <c r="E116" s="409"/>
      <c r="F116" s="409"/>
      <c r="G116" s="409"/>
      <c r="H116" s="409"/>
      <c r="I116" s="409"/>
      <c r="J116" s="409"/>
      <c r="K116" s="409"/>
      <c r="L116" s="409"/>
      <c r="M116" s="14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30" customHeight="1" thickBot="1" x14ac:dyDescent="0.3">
      <c r="A117" s="350" t="s">
        <v>37</v>
      </c>
      <c r="B117" s="351" t="s">
        <v>62</v>
      </c>
      <c r="C117" s="421">
        <v>60</v>
      </c>
      <c r="D117" s="421" t="s">
        <v>81</v>
      </c>
      <c r="E117" s="352" t="s">
        <v>118</v>
      </c>
      <c r="F117" s="429">
        <v>30</v>
      </c>
      <c r="G117" s="422">
        <v>2</v>
      </c>
      <c r="H117" s="429">
        <v>30</v>
      </c>
      <c r="I117" s="422">
        <v>2</v>
      </c>
      <c r="J117" s="384" t="s">
        <v>65</v>
      </c>
      <c r="K117" s="384" t="s">
        <v>65</v>
      </c>
      <c r="L117" s="395">
        <v>5.6</v>
      </c>
      <c r="M117" s="14"/>
      <c r="N117" s="426"/>
      <c r="O117" s="426"/>
      <c r="P117" s="426"/>
      <c r="Q117" s="426"/>
      <c r="R117" s="426"/>
      <c r="S117" s="426"/>
      <c r="T117" s="2"/>
      <c r="U117" s="2"/>
      <c r="V117" s="2"/>
      <c r="W117" s="2"/>
      <c r="X117" s="2"/>
      <c r="Y117" s="2"/>
      <c r="Z117" s="2"/>
      <c r="AA117" s="2"/>
    </row>
    <row r="118" spans="1:27" ht="30" customHeight="1" thickBot="1" x14ac:dyDescent="0.3">
      <c r="A118" s="353" t="s">
        <v>32</v>
      </c>
      <c r="B118" s="354" t="s">
        <v>62</v>
      </c>
      <c r="C118" s="421"/>
      <c r="D118" s="421"/>
      <c r="E118" s="355" t="s">
        <v>139</v>
      </c>
      <c r="F118" s="430"/>
      <c r="G118" s="423"/>
      <c r="H118" s="430"/>
      <c r="I118" s="423"/>
      <c r="J118" s="384"/>
      <c r="K118" s="384"/>
      <c r="L118" s="427"/>
      <c r="M118" s="14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30" customHeight="1" thickBot="1" x14ac:dyDescent="0.3">
      <c r="A119" s="356" t="s">
        <v>31</v>
      </c>
      <c r="B119" s="354" t="s">
        <v>62</v>
      </c>
      <c r="C119" s="421"/>
      <c r="D119" s="421"/>
      <c r="E119" s="355" t="s">
        <v>111</v>
      </c>
      <c r="F119" s="430"/>
      <c r="G119" s="423"/>
      <c r="H119" s="430"/>
      <c r="I119" s="423"/>
      <c r="J119" s="425"/>
      <c r="K119" s="425"/>
      <c r="L119" s="427"/>
      <c r="M119" s="14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39" customHeight="1" thickBot="1" x14ac:dyDescent="0.3">
      <c r="A120" s="357" t="s">
        <v>33</v>
      </c>
      <c r="B120" s="358" t="s">
        <v>62</v>
      </c>
      <c r="C120" s="421"/>
      <c r="D120" s="421"/>
      <c r="E120" s="359" t="s">
        <v>141</v>
      </c>
      <c r="F120" s="425"/>
      <c r="G120" s="424"/>
      <c r="H120" s="425"/>
      <c r="I120" s="424"/>
      <c r="J120" s="425"/>
      <c r="K120" s="425"/>
      <c r="L120" s="428"/>
      <c r="M120" s="14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30" customHeight="1" thickBot="1" x14ac:dyDescent="0.3">
      <c r="A121" s="360"/>
      <c r="B121" s="282"/>
      <c r="C121" s="361">
        <f>SUM(C82:C92)+SUM(C112:C120)</f>
        <v>770</v>
      </c>
      <c r="D121" s="282"/>
      <c r="E121" s="362" t="s">
        <v>86</v>
      </c>
      <c r="F121" s="363"/>
      <c r="G121" s="364">
        <f>SUM(G82:G92)+SUM(G112:G120)</f>
        <v>30</v>
      </c>
      <c r="H121" s="363"/>
      <c r="I121" s="364">
        <f>SUM(I82:I92)+SUM(I112:I120)</f>
        <v>30</v>
      </c>
      <c r="J121" s="365"/>
      <c r="K121" s="15"/>
      <c r="L121" s="366"/>
      <c r="M121" s="14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30" customHeight="1" x14ac:dyDescent="0.25">
      <c r="A122" s="360"/>
      <c r="B122" s="282"/>
      <c r="C122" s="282"/>
      <c r="D122" s="282"/>
      <c r="E122" s="367" t="s">
        <v>87</v>
      </c>
      <c r="F122" s="272">
        <f>SUM(F82:F92)+SUM(F112:F120)</f>
        <v>435</v>
      </c>
      <c r="G122" s="282"/>
      <c r="H122" s="272">
        <f>SUM(H82:H92)+SUM(H112:H120)</f>
        <v>335</v>
      </c>
      <c r="I122" s="282"/>
      <c r="J122" s="15"/>
      <c r="K122" s="273"/>
      <c r="L122" s="15"/>
      <c r="M122" s="14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30" customHeight="1" x14ac:dyDescent="0.25">
      <c r="A123" s="360"/>
      <c r="B123" s="282"/>
      <c r="C123" s="282"/>
      <c r="D123" s="282"/>
      <c r="E123" s="368" t="s">
        <v>88</v>
      </c>
      <c r="F123" s="431">
        <f>F122+H122</f>
        <v>770</v>
      </c>
      <c r="G123" s="431"/>
      <c r="H123" s="431"/>
      <c r="I123" s="431"/>
      <c r="J123" s="431"/>
      <c r="K123" s="431"/>
      <c r="L123" s="431"/>
      <c r="M123" s="14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4.25" customHeight="1" x14ac:dyDescent="0.25">
      <c r="A124" s="196"/>
      <c r="B124" s="196"/>
      <c r="C124" s="196"/>
      <c r="D124" s="196"/>
      <c r="E124" s="196"/>
      <c r="F124" s="269"/>
      <c r="G124" s="269"/>
      <c r="H124" s="269"/>
      <c r="I124" s="269"/>
      <c r="J124" s="269"/>
      <c r="K124" s="269"/>
      <c r="L124" s="269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30" customHeight="1" x14ac:dyDescent="0.25">
      <c r="A125" s="432" t="s">
        <v>152</v>
      </c>
      <c r="B125" s="432"/>
      <c r="C125" s="432"/>
      <c r="D125" s="432"/>
      <c r="E125" s="432"/>
      <c r="F125" s="433">
        <f>G32+I32+G62+I62+G106+I106</f>
        <v>180</v>
      </c>
      <c r="G125" s="433"/>
      <c r="H125" s="433"/>
      <c r="I125" s="433"/>
      <c r="J125" s="433"/>
      <c r="K125" s="433"/>
      <c r="L125" s="433"/>
      <c r="M125" s="1"/>
      <c r="N125" s="1"/>
      <c r="O125" s="1"/>
      <c r="P125" s="1"/>
      <c r="Q125" s="1"/>
      <c r="R125" s="1"/>
      <c r="S125" s="1"/>
      <c r="T125" s="1">
        <v>1830</v>
      </c>
      <c r="U125" s="1"/>
      <c r="V125" s="1"/>
      <c r="W125" s="1"/>
      <c r="X125" s="1"/>
      <c r="Y125" s="1"/>
      <c r="Z125" s="1"/>
      <c r="AA125" s="1"/>
    </row>
    <row r="126" spans="1:27" ht="30" customHeight="1" x14ac:dyDescent="0.25">
      <c r="A126" s="434" t="s">
        <v>153</v>
      </c>
      <c r="B126" s="434"/>
      <c r="C126" s="434"/>
      <c r="D126" s="434"/>
      <c r="E126" s="434"/>
      <c r="F126" s="435">
        <f>F34+F64+F108</f>
        <v>2680</v>
      </c>
      <c r="G126" s="435"/>
      <c r="H126" s="435"/>
      <c r="I126" s="435"/>
      <c r="J126" s="435"/>
      <c r="K126" s="435"/>
      <c r="L126" s="435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30" customHeight="1" x14ac:dyDescent="0.25">
      <c r="A127" s="434" t="s">
        <v>154</v>
      </c>
      <c r="B127" s="434"/>
      <c r="C127" s="434"/>
      <c r="D127" s="434"/>
      <c r="E127" s="434"/>
      <c r="F127" s="436">
        <v>1820</v>
      </c>
      <c r="G127" s="436"/>
      <c r="H127" s="436"/>
      <c r="I127" s="436"/>
      <c r="J127" s="436"/>
      <c r="K127" s="436"/>
      <c r="L127" s="436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30" customHeight="1" x14ac:dyDescent="0.25">
      <c r="A128" s="434" t="s">
        <v>155</v>
      </c>
      <c r="B128" s="434"/>
      <c r="C128" s="434"/>
      <c r="D128" s="434"/>
      <c r="E128" s="434"/>
      <c r="F128" s="436">
        <v>2480</v>
      </c>
      <c r="G128" s="436"/>
      <c r="H128" s="436"/>
      <c r="I128" s="436"/>
      <c r="J128" s="436"/>
      <c r="K128" s="436"/>
      <c r="L128" s="436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30" customHeight="1" x14ac:dyDescent="0.25">
      <c r="A129" s="434" t="s">
        <v>156</v>
      </c>
      <c r="B129" s="434"/>
      <c r="C129" s="434"/>
      <c r="D129" s="434"/>
      <c r="E129" s="434"/>
      <c r="F129" s="436">
        <v>1930</v>
      </c>
      <c r="G129" s="436"/>
      <c r="H129" s="436"/>
      <c r="I129" s="436"/>
      <c r="J129" s="436"/>
      <c r="K129" s="436"/>
      <c r="L129" s="436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30" customHeight="1" x14ac:dyDescent="0.25">
      <c r="A130" s="434" t="s">
        <v>157</v>
      </c>
      <c r="B130" s="434"/>
      <c r="C130" s="434"/>
      <c r="D130" s="434"/>
      <c r="E130" s="434"/>
      <c r="F130" s="437">
        <v>750</v>
      </c>
      <c r="G130" s="437"/>
      <c r="H130" s="437"/>
      <c r="I130" s="437"/>
      <c r="J130" s="437"/>
      <c r="K130" s="437"/>
      <c r="L130" s="437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30" customHeight="1" x14ac:dyDescent="0.25">
      <c r="A131" s="369"/>
      <c r="B131" s="370"/>
      <c r="C131" s="370"/>
      <c r="D131" s="370"/>
      <c r="E131" s="370"/>
      <c r="F131" s="371"/>
      <c r="G131" s="371"/>
      <c r="H131" s="371"/>
      <c r="I131" s="371"/>
      <c r="J131" s="371"/>
      <c r="K131" s="371"/>
      <c r="L131" s="37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30" customHeight="1" x14ac:dyDescent="0.2">
      <c r="A132" s="438" t="s">
        <v>158</v>
      </c>
      <c r="B132" s="438"/>
      <c r="C132" s="438"/>
      <c r="D132" s="438"/>
      <c r="E132" s="438"/>
      <c r="F132" s="439">
        <v>62</v>
      </c>
      <c r="G132" s="439"/>
      <c r="H132" s="439"/>
      <c r="I132" s="439"/>
      <c r="J132" s="439"/>
      <c r="K132" s="439"/>
      <c r="L132" s="439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30" customHeight="1" x14ac:dyDescent="0.25">
      <c r="A133" s="440"/>
      <c r="B133" s="440"/>
      <c r="C133" s="440"/>
      <c r="D133" s="440"/>
      <c r="E133" s="440"/>
      <c r="F133" s="372"/>
      <c r="G133" s="372"/>
      <c r="H133" s="318"/>
      <c r="I133" s="372"/>
      <c r="J133" s="372"/>
      <c r="K133" s="372"/>
      <c r="L133" s="373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30" customHeight="1" x14ac:dyDescent="0.25">
      <c r="A134" s="440"/>
      <c r="B134" s="440"/>
      <c r="C134" s="440"/>
      <c r="D134" s="440"/>
      <c r="E134" s="440"/>
      <c r="F134" s="441"/>
      <c r="G134" s="441"/>
      <c r="H134" s="441"/>
      <c r="I134" s="441"/>
      <c r="J134" s="441"/>
      <c r="K134" s="441"/>
      <c r="L134" s="44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30" customHeight="1" x14ac:dyDescent="0.25">
      <c r="A135" s="442" t="s">
        <v>159</v>
      </c>
      <c r="B135" s="442"/>
      <c r="C135" s="442"/>
      <c r="D135" s="442"/>
      <c r="E135" s="442"/>
      <c r="F135" s="443">
        <f>G32+I32+G73+I73+G121+I121</f>
        <v>180</v>
      </c>
      <c r="G135" s="443"/>
      <c r="H135" s="443"/>
      <c r="I135" s="443"/>
      <c r="J135" s="443"/>
      <c r="K135" s="443"/>
      <c r="L135" s="443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30" customHeight="1" x14ac:dyDescent="0.25">
      <c r="A136" s="442" t="s">
        <v>153</v>
      </c>
      <c r="B136" s="442"/>
      <c r="C136" s="442"/>
      <c r="D136" s="442"/>
      <c r="E136" s="442"/>
      <c r="F136" s="446">
        <f>F34+F75+F123</f>
        <v>2680</v>
      </c>
      <c r="G136" s="446"/>
      <c r="H136" s="446"/>
      <c r="I136" s="446"/>
      <c r="J136" s="446"/>
      <c r="K136" s="446"/>
      <c r="L136" s="446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30" customHeight="1" x14ac:dyDescent="0.25">
      <c r="A137" s="442" t="s">
        <v>154</v>
      </c>
      <c r="B137" s="442"/>
      <c r="C137" s="442"/>
      <c r="D137" s="442"/>
      <c r="E137" s="442"/>
      <c r="F137" s="447">
        <v>1820</v>
      </c>
      <c r="G137" s="447"/>
      <c r="H137" s="447"/>
      <c r="I137" s="447"/>
      <c r="J137" s="447"/>
      <c r="K137" s="447"/>
      <c r="L137" s="447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30" customHeight="1" x14ac:dyDescent="0.25">
      <c r="A138" s="442" t="s">
        <v>155</v>
      </c>
      <c r="B138" s="442"/>
      <c r="C138" s="442"/>
      <c r="D138" s="442"/>
      <c r="E138" s="442"/>
      <c r="F138" s="447">
        <v>2310</v>
      </c>
      <c r="G138" s="447"/>
      <c r="H138" s="447"/>
      <c r="I138" s="447"/>
      <c r="J138" s="447"/>
      <c r="K138" s="447"/>
      <c r="L138" s="447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30" customHeight="1" x14ac:dyDescent="0.25">
      <c r="A139" s="442" t="s">
        <v>156</v>
      </c>
      <c r="B139" s="442"/>
      <c r="C139" s="442"/>
      <c r="D139" s="442"/>
      <c r="E139" s="442"/>
      <c r="F139" s="447">
        <v>1870</v>
      </c>
      <c r="G139" s="447"/>
      <c r="H139" s="447"/>
      <c r="I139" s="447"/>
      <c r="J139" s="447"/>
      <c r="K139" s="447"/>
      <c r="L139" s="447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30" customHeight="1" x14ac:dyDescent="0.25">
      <c r="A140" s="442" t="s">
        <v>160</v>
      </c>
      <c r="B140" s="442"/>
      <c r="C140" s="442"/>
      <c r="D140" s="442"/>
      <c r="E140" s="442"/>
      <c r="F140" s="446">
        <v>810</v>
      </c>
      <c r="G140" s="446"/>
      <c r="H140" s="446"/>
      <c r="I140" s="446"/>
      <c r="J140" s="446"/>
      <c r="K140" s="446"/>
      <c r="L140" s="446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30" customHeight="1" x14ac:dyDescent="0.2">
      <c r="A141" s="65"/>
      <c r="B141" s="65"/>
      <c r="C141" s="65"/>
      <c r="D141" s="65"/>
      <c r="E141" s="65"/>
      <c r="F141" s="65"/>
      <c r="G141" s="65"/>
      <c r="H141" s="65"/>
      <c r="I141" s="65"/>
      <c r="J141" s="65"/>
      <c r="K141" s="65"/>
      <c r="L141" s="65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30" customHeight="1" x14ac:dyDescent="0.2">
      <c r="A142" s="444" t="s">
        <v>158</v>
      </c>
      <c r="B142" s="444"/>
      <c r="C142" s="444"/>
      <c r="D142" s="444"/>
      <c r="E142" s="444"/>
      <c r="F142" s="445">
        <v>62</v>
      </c>
      <c r="G142" s="445"/>
      <c r="H142" s="445"/>
      <c r="I142" s="445"/>
      <c r="J142" s="445"/>
      <c r="K142" s="445"/>
      <c r="L142" s="445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2" customHeight="1" x14ac:dyDescent="0.2">
      <c r="A143" s="65"/>
      <c r="B143" s="65"/>
      <c r="C143" s="65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2" customHeight="1" x14ac:dyDescent="0.2">
      <c r="A144" s="65"/>
      <c r="B144" s="65"/>
      <c r="C144" s="65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2" customHeight="1" x14ac:dyDescent="0.2">
      <c r="A145" s="374"/>
      <c r="B145" s="65"/>
      <c r="C145" s="65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2" customHeight="1" x14ac:dyDescent="0.2">
      <c r="A146" s="65"/>
      <c r="B146" s="65"/>
      <c r="C146" s="65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2" customHeight="1" x14ac:dyDescent="0.2">
      <c r="A147" s="65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2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2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2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2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2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2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2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2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2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2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2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2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2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2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2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2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2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2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2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2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2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2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2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2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2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2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2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2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2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2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2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2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2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2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2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2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2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2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2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2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2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2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2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2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2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2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2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2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2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2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2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2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2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2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2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2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2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2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2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2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2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2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2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2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2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2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2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2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2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2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2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2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2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2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2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2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2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2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2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2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2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2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2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2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2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2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2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2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2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2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2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2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2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2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2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2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2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2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2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2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2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2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2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2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2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2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2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2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2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2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2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2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2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2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2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2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2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2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2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2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2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2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2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2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2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2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2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2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2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2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2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2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2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2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2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2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2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2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2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2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2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2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2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2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2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2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2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2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2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2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2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2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2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2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2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2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2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2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2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2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2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2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2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2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2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2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2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2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2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2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2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2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2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2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2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2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2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2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2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2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2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2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2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2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2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2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2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2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2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2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2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2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2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2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2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2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2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2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2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2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2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2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2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2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2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2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2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2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2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2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2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2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2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2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2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2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2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2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2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2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2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2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2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2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2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2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2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2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2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2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2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2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2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2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2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2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2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2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2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2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2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2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2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2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2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2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2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2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2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2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2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2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2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2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2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2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2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2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2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2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2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2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2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2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2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2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2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2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2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2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2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2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2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2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2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2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2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2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2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2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2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2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2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2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2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2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2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2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2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2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2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2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2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2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2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2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2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2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2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2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2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2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2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2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2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2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2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2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2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2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2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2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2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2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2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2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2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2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2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2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2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2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2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2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2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2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2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2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2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2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2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2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2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2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2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2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2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2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2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2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2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2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2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2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2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2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2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2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2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2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2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2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2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2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2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2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2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2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2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2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2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2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2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2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2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2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2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2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2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2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2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2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2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2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2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2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2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2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2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2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2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2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2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2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2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2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2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2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2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2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2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2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2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2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2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2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2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2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2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2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2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2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2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2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2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2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2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2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2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2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2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2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2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2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2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2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2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2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2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2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2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2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2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2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2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2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2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2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2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2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2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2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2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2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2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2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2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2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2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2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2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2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2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2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2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2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2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2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2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2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2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2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2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2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2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2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2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2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2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2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2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2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2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2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2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2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2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2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2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2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2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2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2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2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2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2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2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2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2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2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2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2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2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2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2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2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2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2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2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2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2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2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2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2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2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2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2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2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2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2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2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2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2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2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2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2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2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2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2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2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2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2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2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2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2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2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2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2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2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2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2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2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2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2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2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2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2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2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2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2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2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2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2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2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2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2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2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2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2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2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2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2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2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2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2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2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2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2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2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2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2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2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2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2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2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2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2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2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2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2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2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2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2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2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2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2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2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2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2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2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2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2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2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2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2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2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2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2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2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2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2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2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2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2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2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2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2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2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2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2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2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2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2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2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2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2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2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2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2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2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2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2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2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2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2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2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2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2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2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2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2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2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2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2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2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2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2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2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2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2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2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2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2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2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2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2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2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2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2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2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2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2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2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2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2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2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2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2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2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2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2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2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2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2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2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2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2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2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2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2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2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2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2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2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2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2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2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2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2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2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2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2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2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2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2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2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2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2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2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2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2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2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2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2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2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2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2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2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2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2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2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2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2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2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2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2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2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2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2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2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2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2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2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2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2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2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2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2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2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2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2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2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2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2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2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2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2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2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2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2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2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2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2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2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2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2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2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2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2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2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2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2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2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2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2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2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2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2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2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2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2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2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2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2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2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2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2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2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2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2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2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2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2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2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2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2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2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2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2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2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2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2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2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2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2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2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2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2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2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2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2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2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2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2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2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2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2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2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2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2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2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2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2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2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2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2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2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2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2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2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2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2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2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2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2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2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2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2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2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2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2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2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2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2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2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2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2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2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2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2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2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2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2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2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2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2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2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2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2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2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2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2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2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2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2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2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2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2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2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2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2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2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2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2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2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2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2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2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2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2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2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2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2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2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2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2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2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2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2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2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2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2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2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2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2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2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2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2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2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2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2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2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2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</sheetData>
  <mergeCells count="120">
    <mergeCell ref="A142:E142"/>
    <mergeCell ref="F142:L142"/>
    <mergeCell ref="A136:E136"/>
    <mergeCell ref="F136:L136"/>
    <mergeCell ref="A137:E137"/>
    <mergeCell ref="F137:L137"/>
    <mergeCell ref="A138:E138"/>
    <mergeCell ref="F138:L138"/>
    <mergeCell ref="A139:E139"/>
    <mergeCell ref="F139:L139"/>
    <mergeCell ref="A140:E140"/>
    <mergeCell ref="F140:L140"/>
    <mergeCell ref="A129:E129"/>
    <mergeCell ref="F129:L129"/>
    <mergeCell ref="A130:E130"/>
    <mergeCell ref="F130:L130"/>
    <mergeCell ref="A132:E132"/>
    <mergeCell ref="F132:L132"/>
    <mergeCell ref="A133:E134"/>
    <mergeCell ref="F134:L134"/>
    <mergeCell ref="A135:E135"/>
    <mergeCell ref="F135:L135"/>
    <mergeCell ref="F123:L123"/>
    <mergeCell ref="A125:E125"/>
    <mergeCell ref="F125:L125"/>
    <mergeCell ref="A126:E126"/>
    <mergeCell ref="F126:L126"/>
    <mergeCell ref="A127:E127"/>
    <mergeCell ref="F127:L127"/>
    <mergeCell ref="A128:E128"/>
    <mergeCell ref="F128:L128"/>
    <mergeCell ref="F108:L108"/>
    <mergeCell ref="A111:L111"/>
    <mergeCell ref="A116:L116"/>
    <mergeCell ref="C117:C120"/>
    <mergeCell ref="D117:D120"/>
    <mergeCell ref="G117:G120"/>
    <mergeCell ref="J117:J120"/>
    <mergeCell ref="K117:K120"/>
    <mergeCell ref="N117:S117"/>
    <mergeCell ref="L117:L120"/>
    <mergeCell ref="F117:F120"/>
    <mergeCell ref="H117:H120"/>
    <mergeCell ref="I117:I120"/>
    <mergeCell ref="L82:L84"/>
    <mergeCell ref="A87:L87"/>
    <mergeCell ref="A95:L95"/>
    <mergeCell ref="A101:L101"/>
    <mergeCell ref="C102:C105"/>
    <mergeCell ref="D102:D105"/>
    <mergeCell ref="F102:F105"/>
    <mergeCell ref="G102:G105"/>
    <mergeCell ref="H102:H105"/>
    <mergeCell ref="I102:I105"/>
    <mergeCell ref="J102:J105"/>
    <mergeCell ref="K102:K105"/>
    <mergeCell ref="L102:L105"/>
    <mergeCell ref="B82:B84"/>
    <mergeCell ref="C82:C84"/>
    <mergeCell ref="D82:D84"/>
    <mergeCell ref="F82:F84"/>
    <mergeCell ref="G82:G84"/>
    <mergeCell ref="H82:H84"/>
    <mergeCell ref="I82:I84"/>
    <mergeCell ref="J82:J84"/>
    <mergeCell ref="K82:K84"/>
    <mergeCell ref="A78:A79"/>
    <mergeCell ref="B78:B79"/>
    <mergeCell ref="C78:C79"/>
    <mergeCell ref="D78:D79"/>
    <mergeCell ref="E78:E79"/>
    <mergeCell ref="F78:G78"/>
    <mergeCell ref="H78:I78"/>
    <mergeCell ref="J78:L78"/>
    <mergeCell ref="A81:L81"/>
    <mergeCell ref="A45:L45"/>
    <mergeCell ref="A49:L49"/>
    <mergeCell ref="J54:L54"/>
    <mergeCell ref="A56:L56"/>
    <mergeCell ref="F64:L64"/>
    <mergeCell ref="A66:L66"/>
    <mergeCell ref="N71:AA71"/>
    <mergeCell ref="N72:AA72"/>
    <mergeCell ref="F75:L75"/>
    <mergeCell ref="A40:L40"/>
    <mergeCell ref="B41:B43"/>
    <mergeCell ref="C41:C43"/>
    <mergeCell ref="D41:D43"/>
    <mergeCell ref="F41:F43"/>
    <mergeCell ref="G41:G43"/>
    <mergeCell ref="H41:H43"/>
    <mergeCell ref="I41:I43"/>
    <mergeCell ref="J41:J43"/>
    <mergeCell ref="K41:K43"/>
    <mergeCell ref="L41:L43"/>
    <mergeCell ref="A12:L12"/>
    <mergeCell ref="A16:L16"/>
    <mergeCell ref="N25:O25"/>
    <mergeCell ref="A26:L26"/>
    <mergeCell ref="F34:L34"/>
    <mergeCell ref="A37:A38"/>
    <mergeCell ref="B37:B38"/>
    <mergeCell ref="C37:C38"/>
    <mergeCell ref="D37:D38"/>
    <mergeCell ref="E37:E38"/>
    <mergeCell ref="F37:G37"/>
    <mergeCell ref="H37:I37"/>
    <mergeCell ref="J37:L37"/>
    <mergeCell ref="A2:L2"/>
    <mergeCell ref="A3:L3"/>
    <mergeCell ref="A4:D4"/>
    <mergeCell ref="A5:B5"/>
    <mergeCell ref="A9:A10"/>
    <mergeCell ref="B9:B10"/>
    <mergeCell ref="C9:C10"/>
    <mergeCell ref="D9:D10"/>
    <mergeCell ref="E9:E10"/>
    <mergeCell ref="F9:G9"/>
    <mergeCell ref="H9:I9"/>
    <mergeCell ref="J9:L9"/>
  </mergeCells>
  <pageMargins left="0.7" right="0.7" top="0.75" bottom="0.75" header="0.511811023622047" footer="0.511811023622047"/>
  <pageSetup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Harmonogram studiów roczny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Asp</dc:creator>
  <dc:description/>
  <cp:lastModifiedBy>asp</cp:lastModifiedBy>
  <cp:revision>2</cp:revision>
  <cp:lastPrinted>2023-05-24T09:51:48Z</cp:lastPrinted>
  <dcterms:created xsi:type="dcterms:W3CDTF">2021-03-31T20:45:32Z</dcterms:created>
  <dcterms:modified xsi:type="dcterms:W3CDTF">2023-06-12T11:36:14Z</dcterms:modified>
  <dc:language>pl-PL</dc:language>
</cp:coreProperties>
</file>