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sp\Desktop\Organizacja roku  2023 24\Programy\Programy sprawdzone\"/>
    </mc:Choice>
  </mc:AlternateContent>
  <bookViews>
    <workbookView xWindow="0" yWindow="0" windowWidth="28800" windowHeight="12330" tabRatio="500" activeTab="1"/>
  </bookViews>
  <sheets>
    <sheet name="Harmonogram studiów całościowy" sheetId="1" r:id="rId1"/>
    <sheet name="Harmonogram studiów roczny" sheetId="2" r:id="rId2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H122" i="2" l="1"/>
  <c r="F122" i="2"/>
  <c r="I121" i="2"/>
  <c r="G121" i="2"/>
  <c r="C121" i="2"/>
  <c r="H107" i="2"/>
  <c r="F107" i="2"/>
  <c r="F108" i="2" s="1"/>
  <c r="I106" i="2"/>
  <c r="G106" i="2"/>
  <c r="C106" i="2"/>
  <c r="I93" i="2"/>
  <c r="H93" i="2"/>
  <c r="G93" i="2"/>
  <c r="F93" i="2"/>
  <c r="H74" i="2"/>
  <c r="F74" i="2"/>
  <c r="F75" i="2" s="1"/>
  <c r="I73" i="2"/>
  <c r="G73" i="2"/>
  <c r="C73" i="2"/>
  <c r="H63" i="2"/>
  <c r="F63" i="2"/>
  <c r="F64" i="2" s="1"/>
  <c r="G62" i="2"/>
  <c r="C62" i="2"/>
  <c r="I54" i="2"/>
  <c r="I62" i="2" s="1"/>
  <c r="H54" i="2"/>
  <c r="G54" i="2"/>
  <c r="F54" i="2"/>
  <c r="H33" i="2"/>
  <c r="F33" i="2"/>
  <c r="F34" i="2" s="1"/>
  <c r="I32" i="2"/>
  <c r="G32" i="2"/>
  <c r="C32" i="2"/>
  <c r="Y74" i="1"/>
  <c r="W74" i="1"/>
  <c r="J74" i="1"/>
  <c r="I74" i="1"/>
  <c r="H74" i="1"/>
  <c r="G74" i="1"/>
  <c r="Y61" i="1"/>
  <c r="W61" i="1"/>
  <c r="U61" i="1"/>
  <c r="T61" i="1"/>
  <c r="R61" i="1"/>
  <c r="M61" i="1"/>
  <c r="J61" i="1"/>
  <c r="I61" i="1"/>
  <c r="H61" i="1"/>
  <c r="G61" i="1"/>
  <c r="X49" i="1"/>
  <c r="X61" i="1" s="1"/>
  <c r="V49" i="1"/>
  <c r="V61" i="1" s="1"/>
  <c r="U49" i="1"/>
  <c r="U74" i="1" s="1"/>
  <c r="T49" i="1"/>
  <c r="S49" i="1"/>
  <c r="S61" i="1" s="1"/>
  <c r="R49" i="1"/>
  <c r="Q49" i="1"/>
  <c r="Q61" i="1" s="1"/>
  <c r="P49" i="1"/>
  <c r="P61" i="1" s="1"/>
  <c r="O49" i="1"/>
  <c r="O61" i="1" s="1"/>
  <c r="N49" i="1"/>
  <c r="N61" i="1" s="1"/>
  <c r="M49" i="1"/>
  <c r="J49" i="1"/>
  <c r="I49" i="1"/>
  <c r="H49" i="1"/>
  <c r="G49" i="1"/>
  <c r="F135" i="2" l="1"/>
  <c r="F123" i="2"/>
  <c r="F136" i="2" s="1"/>
  <c r="F126" i="2"/>
  <c r="S74" i="1"/>
  <c r="F125" i="2"/>
</calcChain>
</file>

<file path=xl/sharedStrings.xml><?xml version="1.0" encoding="utf-8"?>
<sst xmlns="http://schemas.openxmlformats.org/spreadsheetml/2006/main" count="626" uniqueCount="220">
  <si>
    <t xml:space="preserve"> Formularz nr-1</t>
  </si>
  <si>
    <t>Rok akademicki 2023/2024</t>
  </si>
  <si>
    <t>HARMONOGRAM  STUDIÓW TRZYLETNICH STACJONARNYCH</t>
  </si>
  <si>
    <t xml:space="preserve">studia I  stopnia </t>
  </si>
  <si>
    <t>Wydział: RZEŹBY I INTERMEDIÓW</t>
  </si>
  <si>
    <t>Kierunek:  Intermedia+Przestrzeń Audiowizualna + Obraz Filmowy i Postfotograficzzny</t>
  </si>
  <si>
    <t>Lp.</t>
  </si>
  <si>
    <t>Nazwa przedmiotu</t>
  </si>
  <si>
    <t>Egzamin po semestrze</t>
  </si>
  <si>
    <t>Z- zaliczenie</t>
  </si>
  <si>
    <t>ZO- zaliczenie z oceną</t>
  </si>
  <si>
    <t>Ilość grup</t>
  </si>
  <si>
    <t>Liczba punktów ECTS</t>
  </si>
  <si>
    <t>Liczba godzin zajęć</t>
  </si>
  <si>
    <t>Rozkład godzin zajęć</t>
  </si>
  <si>
    <t>Razem</t>
  </si>
  <si>
    <t>w tym</t>
  </si>
  <si>
    <t>I Rok</t>
  </si>
  <si>
    <t>II Rok</t>
  </si>
  <si>
    <t>III ROK</t>
  </si>
  <si>
    <t>W</t>
  </si>
  <si>
    <t>Ć</t>
  </si>
  <si>
    <t>pracownie artystyczne</t>
  </si>
  <si>
    <t>Pracownie projektowe</t>
  </si>
  <si>
    <t>S</t>
  </si>
  <si>
    <t>1 semestr</t>
  </si>
  <si>
    <t>2 semestr</t>
  </si>
  <si>
    <t>3 semestr</t>
  </si>
  <si>
    <t>4semestr</t>
  </si>
  <si>
    <t>5 semestr</t>
  </si>
  <si>
    <t>6 semestr</t>
  </si>
  <si>
    <t>15 tyg.</t>
  </si>
  <si>
    <t>Przedmioty z grupy kierunkowej</t>
  </si>
  <si>
    <t>I Pracownia Intermediów</t>
  </si>
  <si>
    <t>3,4,5,6</t>
  </si>
  <si>
    <t>II Pracownia Intermediów</t>
  </si>
  <si>
    <t>III Pracownia Intermediów</t>
  </si>
  <si>
    <t>Podstawy Działań Transdyscyplinarnych</t>
  </si>
  <si>
    <t>Przedmioty z grupy Wstępu do Intermediów</t>
  </si>
  <si>
    <t>Wprowadzenie do Projektów Artystyczno-Badawczych</t>
  </si>
  <si>
    <t>Projektowanie Treści</t>
  </si>
  <si>
    <t>Percepcja Zmysłowa</t>
  </si>
  <si>
    <t>Przedmioty z grupy technologicznej</t>
  </si>
  <si>
    <t>Podstawy Projektowania Graficznego</t>
  </si>
  <si>
    <t>Podstawy Audio</t>
  </si>
  <si>
    <t>Podstawy Fotografii</t>
  </si>
  <si>
    <t>Podstawy Edycji Obrazu Fotograficznego</t>
  </si>
  <si>
    <t>Podstawy Animacji</t>
  </si>
  <si>
    <t>Podstawy Rysunku</t>
  </si>
  <si>
    <t>Formy Przestrzenne</t>
  </si>
  <si>
    <t>Wprowadzenie do Techniki Komputerowej 3D</t>
  </si>
  <si>
    <t>Podstawy Technologii Cyfrowych</t>
  </si>
  <si>
    <t>Technologie Cyfrowe 1</t>
  </si>
  <si>
    <t>Technologie Webowe</t>
  </si>
  <si>
    <t>Metody Biomediów</t>
  </si>
  <si>
    <t>Zagadnienia Rysunku</t>
  </si>
  <si>
    <t>Przedmioty z grupy kształcenia ogólnego</t>
  </si>
  <si>
    <t>Podstawy Kompozycji i Percepcji Wzrokowej</t>
  </si>
  <si>
    <t xml:space="preserve">Historia Sztuki i Kultury </t>
  </si>
  <si>
    <t>Historia Intermediów</t>
  </si>
  <si>
    <t>Lektorat B2</t>
  </si>
  <si>
    <t>1,2,3,4</t>
  </si>
  <si>
    <t>Wychowanie Fizyczne</t>
  </si>
  <si>
    <t>Teoria i Historia Mediów</t>
  </si>
  <si>
    <t>Historia Awangard</t>
  </si>
  <si>
    <t>Plener Intermedialny</t>
  </si>
  <si>
    <t>Historia Filozofii z Elementami Etyki i Socjologii Sztuki</t>
  </si>
  <si>
    <t>Nowe Tendencje w Sztuce Współczesnej</t>
  </si>
  <si>
    <t>Artist Talk</t>
  </si>
  <si>
    <t>Prawo Autorskie z Elementami Przedsiębiorczości</t>
  </si>
  <si>
    <t>Seminarium Części Teoretycznej Pracy Dyplomowej (licencjackie)</t>
  </si>
  <si>
    <t xml:space="preserve">Razem: Zajęcia wspólne (Interm.) </t>
  </si>
  <si>
    <t>Przedmioty z grupy Intermedia/ specjalność Przestrzeń Audiowizualna</t>
  </si>
  <si>
    <t>Obiekt i Instalacja</t>
  </si>
  <si>
    <t xml:space="preserve">Projektowanie i Organizacja Przestrzeni </t>
  </si>
  <si>
    <t>Działania Audio</t>
  </si>
  <si>
    <t>Techniki Projekcyjne i Obraz Generatywny</t>
  </si>
  <si>
    <t>Videoklip</t>
  </si>
  <si>
    <t>Przedmioty z grupy ogólnouczelnianej do wyboru/ specjalność Przestrzeń Audiowizualna</t>
  </si>
  <si>
    <t>Rzeźba</t>
  </si>
  <si>
    <t>Malarstwo</t>
  </si>
  <si>
    <t>Fotografia - Wstęp do Filmu</t>
  </si>
  <si>
    <t>Fotografia Inscenizowana</t>
  </si>
  <si>
    <t>L/P</t>
  </si>
  <si>
    <t xml:space="preserve"> Razem liczba godz. - Intermedia/specjalność Przestrzeń Audiowizualna</t>
  </si>
  <si>
    <t>Przedmioty z grupy Intermedia/specjalność Obraz filmowy i postfotograficzny</t>
  </si>
  <si>
    <t xml:space="preserve">Elementy Realizacji Filmowej </t>
  </si>
  <si>
    <t>Postprodukcja Obrazu Filmowego</t>
  </si>
  <si>
    <t>3,4,5,7</t>
  </si>
  <si>
    <t>3,4,5,8</t>
  </si>
  <si>
    <t>Projektowanie Graficzne</t>
  </si>
  <si>
    <t>Postfotografia</t>
  </si>
  <si>
    <t>Przedmioty z grupy ogólnouczelnianej do wyboru/ specjalność Obraz Filmowy i postfotograficzny</t>
  </si>
  <si>
    <t>Projektowanie Graficzne/Wydział Grafiki</t>
  </si>
  <si>
    <t xml:space="preserve"> Razem liczba godz. - Intermedia/specjalność  Obraz Filmowy i postfotograficzny</t>
  </si>
  <si>
    <t>Podpis dziekana</t>
  </si>
  <si>
    <t>* niepotrzebne skreslić</t>
  </si>
  <si>
    <t>Formularz Nr-2</t>
  </si>
  <si>
    <t>Załącznik nr 5b</t>
  </si>
  <si>
    <t>Wydział: Rzeźby i Intermediów</t>
  </si>
  <si>
    <t>*Studia stcjonarne</t>
  </si>
  <si>
    <r>
      <rPr>
        <sz val="14"/>
        <color rgb="FF000000"/>
        <rFont val="Times New Roman"/>
        <charset val="1"/>
      </rPr>
      <t xml:space="preserve">Kierunek: </t>
    </r>
    <r>
      <rPr>
        <b/>
        <sz val="14"/>
        <color rgb="FF000000"/>
        <rFont val="Times New Roman"/>
        <charset val="1"/>
      </rPr>
      <t>Intermedia</t>
    </r>
  </si>
  <si>
    <r>
      <rPr>
        <sz val="14"/>
        <color rgb="FF000000"/>
        <rFont val="Times New Roman"/>
        <charset val="1"/>
      </rPr>
      <t xml:space="preserve">Specjalności:  </t>
    </r>
    <r>
      <rPr>
        <b/>
        <sz val="14"/>
        <color rgb="FF000000"/>
        <rFont val="Times New Roman"/>
        <charset val="1"/>
      </rPr>
      <t>Przestrzeń Audiowizualna / Obraz Filmowy i Postfotograficzny</t>
    </r>
  </si>
  <si>
    <t>*Studia I stopnia</t>
  </si>
  <si>
    <t>Rok studiów I</t>
  </si>
  <si>
    <t>Przedmiot</t>
  </si>
  <si>
    <t>Rodzaj zajęć dydaktycznych</t>
  </si>
  <si>
    <t>godz. zajęć dydaktycznych wmgające bezpośredniego udziału nauczyciela akademickiegi</t>
  </si>
  <si>
    <t>Obowiązkowe/wybór          o/w</t>
  </si>
  <si>
    <t>Prowadzący</t>
  </si>
  <si>
    <t>sem.I</t>
  </si>
  <si>
    <t>sem.II</t>
  </si>
  <si>
    <t>Forma zaliczenia zajęć</t>
  </si>
  <si>
    <t>Liczba godz.</t>
  </si>
  <si>
    <t>ECTS</t>
  </si>
  <si>
    <t>egzamin</t>
  </si>
  <si>
    <t>zal.</t>
  </si>
  <si>
    <t>zal. z oceną</t>
  </si>
  <si>
    <t>Przedmioty z  grupy Wstępu do Intermediów</t>
  </si>
  <si>
    <t>ć</t>
  </si>
  <si>
    <t>o</t>
  </si>
  <si>
    <t>dr Anna Leśniak</t>
  </si>
  <si>
    <t>-</t>
  </si>
  <si>
    <t>1, 2</t>
  </si>
  <si>
    <t>dr Honorata Martin</t>
  </si>
  <si>
    <t xml:space="preserve">prof. dr hab. Bogna Burska </t>
  </si>
  <si>
    <t>dr Maciej Salamon</t>
  </si>
  <si>
    <r>
      <rPr>
        <sz val="11"/>
        <color rgb="FF000000"/>
        <rFont val="Times New Roman"/>
        <charset val="238"/>
      </rPr>
      <t xml:space="preserve">prof. ASP </t>
    </r>
    <r>
      <rPr>
        <sz val="11"/>
        <color rgb="FF000000"/>
        <rFont val="Times New Roman"/>
        <charset val="1"/>
      </rPr>
      <t>dr hab. Jarosław Czarnecki</t>
    </r>
  </si>
  <si>
    <t>mgr Marcin Zieliński</t>
  </si>
  <si>
    <t>mgr Lucyna Kolendo</t>
  </si>
  <si>
    <t>mgr Anna Młotowska</t>
  </si>
  <si>
    <t>Podstawy  Animacji</t>
  </si>
  <si>
    <t>dr Robert Turło</t>
  </si>
  <si>
    <t>prof. ASP dr hab. Sylwia Jakubowska – Szycik</t>
  </si>
  <si>
    <t>mgr Daniel Sobański</t>
  </si>
  <si>
    <t xml:space="preserve"> Formy Przestrzenne</t>
  </si>
  <si>
    <t>vacat</t>
  </si>
  <si>
    <t xml:space="preserve">Przedmioty z grupy kształcenia ogólnego </t>
  </si>
  <si>
    <t>w</t>
  </si>
  <si>
    <t>dr Katarzyna Lewandowska</t>
  </si>
  <si>
    <t>Lektorat B2 (język angielski)</t>
  </si>
  <si>
    <t>Oxford Language Centre Szkoła Języków Obcych</t>
  </si>
  <si>
    <t>Centrum Wychowania Fizycznego</t>
  </si>
  <si>
    <t>Liczba ECTS w semestrze</t>
  </si>
  <si>
    <t>Liczba godzin w semestrze</t>
  </si>
  <si>
    <t>Liczba godzin w roku</t>
  </si>
  <si>
    <t>Rok studiów II</t>
  </si>
  <si>
    <t>sem.III</t>
  </si>
  <si>
    <t>sem.IV</t>
  </si>
  <si>
    <t xml:space="preserve">prof. dr hab.  Bogna Burska </t>
  </si>
  <si>
    <t>3, 4</t>
  </si>
  <si>
    <t>Podstawy  Działań Transdyscyplinarnych</t>
  </si>
  <si>
    <t>prof. dr hab.  Grzegorz Klaman</t>
  </si>
  <si>
    <t xml:space="preserve">Technologie Cyfrowe </t>
  </si>
  <si>
    <t>prof. ASP dr hab. Jarosław Czarnecki</t>
  </si>
  <si>
    <t>prof. dr hab. Janina Rudnicka</t>
  </si>
  <si>
    <t>mgr Julia Kul</t>
  </si>
  <si>
    <t>prof. ASP dr hab. Małgorzata Jankowska</t>
  </si>
  <si>
    <t>prof. ASP dr  hab. Łukasz Guzek</t>
  </si>
  <si>
    <t>Przedmioty z grupy Intermedia /  specjalność Przestrzeń Audiowizualna</t>
  </si>
  <si>
    <t>Działania Audio 1</t>
  </si>
  <si>
    <t xml:space="preserve">prof. ASP dr hab. Adam Witkowski, mgr Marcin Zieliński                   </t>
  </si>
  <si>
    <t>Techniki Projekcyjne i Obraz Generatywny 1</t>
  </si>
  <si>
    <t>mgr Michał Garnowski</t>
  </si>
  <si>
    <t>­</t>
  </si>
  <si>
    <t>Videoklip 1</t>
  </si>
  <si>
    <t>Obiekt i Instalacja  1</t>
  </si>
  <si>
    <t>Projektowanie i Organizacja Przestrzeni 1</t>
  </si>
  <si>
    <t xml:space="preserve">prof.  dr hab. Robert Kaja </t>
  </si>
  <si>
    <t>    Liczba godzin w roku</t>
  </si>
  <si>
    <t>Przedmioty z grupy Intermedia /   Obraz Filmowy i Postfotograficzny</t>
  </si>
  <si>
    <r>
      <rPr>
        <b/>
        <sz val="11"/>
        <color rgb="FF000000"/>
        <rFont val="Times New Roman"/>
        <charset val="1"/>
      </rPr>
      <t xml:space="preserve">     </t>
    </r>
    <r>
      <rPr>
        <sz val="11"/>
        <color rgb="FF000000"/>
        <rFont val="Times New Roman"/>
        <charset val="1"/>
      </rPr>
      <t xml:space="preserve"> ć</t>
    </r>
  </si>
  <si>
    <t>dr Vahram Mkhitaryan</t>
  </si>
  <si>
    <t xml:space="preserve">Fotografia Inscenizowana </t>
  </si>
  <si>
    <t>dr Agnieszka Babińska</t>
  </si>
  <si>
    <t>vacat / dr Maciej Salamon</t>
  </si>
  <si>
    <t xml:space="preserve">dr Jan Rogało </t>
  </si>
  <si>
    <t>Rok studiów III</t>
  </si>
  <si>
    <t>sem.V</t>
  </si>
  <si>
    <t>sem.VI</t>
  </si>
  <si>
    <r>
      <rPr>
        <sz val="11"/>
        <color rgb="FF000000"/>
        <rFont val="Times New Roman"/>
        <charset val="238"/>
      </rPr>
      <t xml:space="preserve">prof. ASP </t>
    </r>
    <r>
      <rPr>
        <sz val="11"/>
        <color rgb="FF000000"/>
        <rFont val="Times New Roman"/>
        <charset val="1"/>
      </rPr>
      <t>dr Jarosław Czarnecki</t>
    </r>
  </si>
  <si>
    <t xml:space="preserve">prof. ASP dr hab. Aleksandra Pawliszyn  </t>
  </si>
  <si>
    <t>dr Roman Nieczyporowski</t>
  </si>
  <si>
    <t>mgr Małgorzata Matyka</t>
  </si>
  <si>
    <t>Seminarium Części Teoretycznej  Pracy Dyplomowej (licencjackie)</t>
  </si>
  <si>
    <t>sd</t>
  </si>
  <si>
    <r>
      <rPr>
        <sz val="11"/>
        <color rgb="FF000000"/>
        <rFont val="Times New Roman"/>
        <charset val="1"/>
      </rPr>
      <t xml:space="preserve">prof. ASP dr hab.Aleksandra Pawliszyn ;                                       prof. ASP dr hab.Łukasz Guzek;       </t>
    </r>
    <r>
      <rPr>
        <sz val="11"/>
        <color rgb="FF000000"/>
        <rFont val="Times New Roman"/>
        <charset val="238"/>
      </rPr>
      <t xml:space="preserve">prof. ASP dr hab Małgorzata Jankowska                </t>
    </r>
    <r>
      <rPr>
        <sz val="11"/>
        <color rgb="FF000000"/>
        <rFont val="Times New Roman"/>
        <charset val="1"/>
      </rPr>
      <t xml:space="preserve">                         dr Katarzyna Lewandowska;             dr Roman Nieczyporowski </t>
    </r>
    <r>
      <rPr>
        <sz val="11"/>
        <color rgb="FF008000"/>
        <rFont val="Times New Roman"/>
        <charset val="1"/>
      </rPr>
      <t xml:space="preserve">  </t>
    </r>
    <r>
      <rPr>
        <sz val="11"/>
        <color rgb="FF000000"/>
        <rFont val="Times New Roman"/>
        <charset val="1"/>
      </rPr>
      <t xml:space="preserve">                                                          </t>
    </r>
  </si>
  <si>
    <t>Przedmioty z grupy Intermedia / specjalność Przestrzeń Audiowizualna</t>
  </si>
  <si>
    <t xml:space="preserve">Działania Audio </t>
  </si>
  <si>
    <t xml:space="preserve">      ć</t>
  </si>
  <si>
    <t>prof. ASP dr hab. Adam Witkowski, mgr Marcin Zieliński</t>
  </si>
  <si>
    <t xml:space="preserve">Techniki Projekcyjne i Obraz Generatywny </t>
  </si>
  <si>
    <t xml:space="preserve">Video-clip </t>
  </si>
  <si>
    <t xml:space="preserve">Obiekt i Instalacja </t>
  </si>
  <si>
    <t>prof. dr hab. Robert Kaja</t>
  </si>
  <si>
    <t>Przedmioty z grupy oogólnouczelnianej do wyboru /  specjalność Przestrzeń Audiowizualna</t>
  </si>
  <si>
    <t>prof. dr hab. Katarzyna Józefowicz</t>
  </si>
  <si>
    <t>5, 6</t>
  </si>
  <si>
    <t>prof. ASP dr hab. Krzysztof Polkowski</t>
  </si>
  <si>
    <t>Fotografia Iscenizowana</t>
  </si>
  <si>
    <t>Fotografia Reklamowa</t>
  </si>
  <si>
    <t>dr Grzegorz Jarmocewicz</t>
  </si>
  <si>
    <t>Przedmioty z grupy Intermedia / specjalność Obraz Filmowy i postfotograficzny</t>
  </si>
  <si>
    <t xml:space="preserve">        ­</t>
  </si>
  <si>
    <t xml:space="preserve">      ­</t>
  </si>
  <si>
    <r>
      <rPr>
        <b/>
        <sz val="11"/>
        <color rgb="FF000000"/>
        <rFont val="Times New Roman"/>
        <charset val="1"/>
      </rPr>
      <t xml:space="preserve"> </t>
    </r>
    <r>
      <rPr>
        <sz val="11"/>
        <color rgb="FF000000"/>
        <rFont val="Times New Roman"/>
        <charset val="1"/>
      </rPr>
      <t xml:space="preserve">  5,6</t>
    </r>
  </si>
  <si>
    <t xml:space="preserve">vacat </t>
  </si>
  <si>
    <t xml:space="preserve">vacat / </t>
  </si>
  <si>
    <t>Przedmioty z grupy ogólnouczelnianej do wyboru/ specjalność Obraz filmowy i postfotograficzny</t>
  </si>
  <si>
    <r>
      <rPr>
        <sz val="11"/>
        <color rgb="FF000000"/>
        <rFont val="Times New Roman"/>
        <charset val="1"/>
      </rPr>
      <t xml:space="preserve">liczba wszystkich pkt ECTS - </t>
    </r>
    <r>
      <rPr>
        <b/>
        <sz val="11"/>
        <color rgb="FF000000"/>
        <rFont val="Times New Roman"/>
        <charset val="1"/>
      </rPr>
      <t>INTERMEDIA - scpec Przestrzeń Audiowizualna</t>
    </r>
  </si>
  <si>
    <t>    Liczba godzin kontaktowych</t>
  </si>
  <si>
    <t>    Liczba godzin pracy własnej studenta  ECTSx25(30)h</t>
  </si>
  <si>
    <t>    Liczba godzin prowadzonych przez nauczycieli zatrudnionych na uczelni jako podstawowym miejscu pracy</t>
  </si>
  <si>
    <t>    Liczba godzin zajęć obowiązkowych</t>
  </si>
  <si>
    <t>    Liczba godzin zajęć do wyboru</t>
  </si>
  <si>
    <t>Liczba punktów ECTS w ramach zajęć do wyboru</t>
  </si>
  <si>
    <r>
      <rPr>
        <sz val="11"/>
        <color rgb="FF000000"/>
        <rFont val="Times New Roman"/>
        <charset val="1"/>
      </rPr>
      <t xml:space="preserve">liczba wszystkich punktów ECTS - </t>
    </r>
    <r>
      <rPr>
        <b/>
        <sz val="11"/>
        <color rgb="FF000000"/>
        <rFont val="Times New Roman"/>
        <charset val="1"/>
      </rPr>
      <t>spec. Obraz Filmowy i fotograficzny</t>
    </r>
  </si>
  <si>
    <t>Liczba godzin zajęć do wyboru</t>
  </si>
  <si>
    <t>prof. ASP dr hab. Bogna Łakomska -Tyrakowska</t>
  </si>
  <si>
    <t>Rok akademicki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</si>
</sst>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0"/>
      <color rgb="FF000000"/>
      <name val="Arial"/>
      <charset val="1"/>
    </font>
    <font>
      <sz val="10"/>
      <color rgb="FF000000"/>
      <name val="Verdana"/>
      <charset val="1"/>
    </font>
    <font>
      <sz val="12"/>
      <color rgb="FF000000"/>
      <name val="Verdana"/>
      <charset val="1"/>
    </font>
    <font>
      <sz val="12"/>
      <color rgb="FF000000"/>
      <name val="Times New Roman"/>
      <charset val="1"/>
    </font>
    <font>
      <b/>
      <sz val="11"/>
      <color rgb="FF000000"/>
      <name val="Times New Roman"/>
      <charset val="1"/>
    </font>
    <font>
      <b/>
      <sz val="12"/>
      <color rgb="FF000000"/>
      <name val="Times New Roman"/>
      <charset val="1"/>
    </font>
    <font>
      <sz val="11"/>
      <color rgb="FF000000"/>
      <name val="Times New Roman"/>
      <charset val="1"/>
    </font>
    <font>
      <b/>
      <sz val="14"/>
      <color rgb="FF000000"/>
      <name val="Times New Roman"/>
      <charset val="1"/>
    </font>
    <font>
      <b/>
      <sz val="11"/>
      <color rgb="FF2E75B5"/>
      <name val="Times New Roman"/>
      <charset val="1"/>
    </font>
    <font>
      <sz val="10"/>
      <color rgb="FFFF0000"/>
      <name val="Verdana"/>
      <charset val="1"/>
    </font>
    <font>
      <u/>
      <sz val="10"/>
      <color rgb="FF0000FF"/>
      <name val="Arial"/>
      <charset val="1"/>
    </font>
    <font>
      <b/>
      <sz val="11"/>
      <color rgb="FFFF0000"/>
      <name val="Times New Roman"/>
      <charset val="1"/>
    </font>
    <font>
      <b/>
      <sz val="14"/>
      <color rgb="FF000000"/>
      <name val="Verdana"/>
      <charset val="1"/>
    </font>
    <font>
      <b/>
      <sz val="7"/>
      <color rgb="FF000000"/>
      <name val="Verdana"/>
      <charset val="1"/>
    </font>
    <font>
      <b/>
      <sz val="8"/>
      <color rgb="FF000000"/>
      <name val="Arial"/>
      <charset val="1"/>
    </font>
    <font>
      <b/>
      <sz val="9"/>
      <color rgb="FF000000"/>
      <name val="Arial"/>
      <charset val="1"/>
    </font>
    <font>
      <b/>
      <sz val="9"/>
      <color rgb="FF000000"/>
      <name val="Verdana"/>
      <charset val="1"/>
    </font>
    <font>
      <sz val="14"/>
      <color rgb="FF000000"/>
      <name val="Times New Roman"/>
      <charset val="1"/>
    </font>
    <font>
      <sz val="10"/>
      <color rgb="FF000000"/>
      <name val="Times New Roman"/>
      <charset val="1"/>
    </font>
    <font>
      <sz val="11"/>
      <color rgb="FF000000"/>
      <name val="Verdana"/>
      <charset val="1"/>
    </font>
    <font>
      <sz val="9"/>
      <color rgb="FF000000"/>
      <name val="Verdana"/>
      <charset val="1"/>
    </font>
    <font>
      <sz val="11"/>
      <color rgb="FF000000"/>
      <name val="Times New Roman"/>
      <charset val="238"/>
    </font>
    <font>
      <sz val="11"/>
      <color rgb="FF000000"/>
      <name val="Calibri"/>
      <charset val="1"/>
    </font>
    <font>
      <sz val="11"/>
      <color rgb="FF800080"/>
      <name val="Times New Roman"/>
      <charset val="1"/>
    </font>
    <font>
      <sz val="8"/>
      <color rgb="FF000000"/>
      <name val="Verdana"/>
      <charset val="1"/>
    </font>
    <font>
      <sz val="12"/>
      <color rgb="FF222222"/>
      <name val="Times New Roman"/>
      <charset val="1"/>
    </font>
    <font>
      <sz val="11"/>
      <color rgb="FF222222"/>
      <name val="Times New Roman"/>
      <charset val="1"/>
    </font>
    <font>
      <b/>
      <sz val="11"/>
      <color rgb="FF000000"/>
      <name val="Calibri"/>
      <charset val="1"/>
    </font>
    <font>
      <sz val="11"/>
      <color rgb="FF800080"/>
      <name val="Verdana"/>
      <charset val="1"/>
    </font>
    <font>
      <sz val="11"/>
      <color rgb="FF008000"/>
      <name val="Times New Roman"/>
      <charset val="1"/>
    </font>
    <font>
      <sz val="11"/>
      <color rgb="FFFF0000"/>
      <name val="Times New Roman"/>
      <charset val="1"/>
    </font>
    <font>
      <sz val="7"/>
      <color rgb="FF000000"/>
      <name val="Verdana"/>
      <charset val="1"/>
    </font>
    <font>
      <b/>
      <sz val="8"/>
      <color rgb="FF000000"/>
      <name val="Verdana"/>
      <charset val="1"/>
    </font>
  </fonts>
  <fills count="22">
    <fill>
      <patternFill patternType="none"/>
    </fill>
    <fill>
      <patternFill patternType="gray125"/>
    </fill>
    <fill>
      <patternFill patternType="solid">
        <fgColor rgb="FFFF00FF"/>
        <bgColor rgb="FFFF00FF"/>
      </patternFill>
    </fill>
    <fill>
      <patternFill patternType="solid">
        <fgColor rgb="FFD8D8D8"/>
        <bgColor rgb="FFD0CECE"/>
      </patternFill>
    </fill>
    <fill>
      <patternFill patternType="solid">
        <fgColor rgb="FFFFFFFF"/>
        <bgColor rgb="FFF9F9F9"/>
      </patternFill>
    </fill>
    <fill>
      <patternFill patternType="solid">
        <fgColor rgb="FF9CC2E5"/>
        <bgColor rgb="FF9FC5E8"/>
      </patternFill>
    </fill>
    <fill>
      <patternFill patternType="solid">
        <fgColor rgb="FF969696"/>
        <bgColor rgb="FFA5A5A5"/>
      </patternFill>
    </fill>
    <fill>
      <patternFill patternType="solid">
        <fgColor rgb="FFD9E2F3"/>
        <bgColor rgb="FFDEEAF6"/>
      </patternFill>
    </fill>
    <fill>
      <patternFill patternType="solid">
        <fgColor rgb="FFF4B083"/>
        <bgColor rgb="FFF6B26B"/>
      </patternFill>
    </fill>
    <fill>
      <patternFill patternType="solid">
        <fgColor rgb="FFFFCC99"/>
        <bgColor rgb="FFF4B083"/>
      </patternFill>
    </fill>
    <fill>
      <patternFill patternType="solid">
        <fgColor rgb="FFC0C0C0"/>
        <bgColor rgb="FFBFBFBF"/>
      </patternFill>
    </fill>
    <fill>
      <patternFill patternType="solid">
        <fgColor rgb="FFF2F2F2"/>
        <bgColor rgb="FFF9F9F9"/>
      </patternFill>
    </fill>
    <fill>
      <patternFill patternType="solid">
        <fgColor rgb="FFBFBFBF"/>
        <bgColor rgb="FFC0C0C0"/>
      </patternFill>
    </fill>
    <fill>
      <patternFill patternType="solid">
        <fgColor rgb="FFF9F9F9"/>
        <bgColor rgb="FFFFFFFF"/>
      </patternFill>
    </fill>
    <fill>
      <patternFill patternType="solid">
        <fgColor rgb="FFA5A5A5"/>
        <bgColor rgb="FF969696"/>
      </patternFill>
    </fill>
    <fill>
      <patternFill patternType="solid">
        <fgColor rgb="FFC8C8C8"/>
        <bgColor rgb="FFD0CECE"/>
      </patternFill>
    </fill>
    <fill>
      <patternFill patternType="solid">
        <fgColor rgb="FFD0CECE"/>
        <bgColor rgb="FFC8C8C8"/>
      </patternFill>
    </fill>
    <fill>
      <patternFill patternType="solid">
        <fgColor rgb="FF9FC5E8"/>
        <bgColor rgb="FF9CC2E5"/>
      </patternFill>
    </fill>
    <fill>
      <patternFill patternType="solid">
        <fgColor rgb="FFF6B26B"/>
        <bgColor rgb="FFF4B083"/>
      </patternFill>
    </fill>
    <fill>
      <patternFill patternType="solid">
        <fgColor rgb="FFDEEAF6"/>
        <bgColor rgb="FFD9E2F3"/>
      </patternFill>
    </fill>
    <fill>
      <patternFill patternType="solid">
        <fgColor rgb="FF7F7F7F"/>
        <bgColor rgb="FF969696"/>
      </patternFill>
    </fill>
    <fill>
      <patternFill patternType="solid">
        <fgColor theme="8" tint="0.79998168889431442"/>
        <bgColor rgb="FFF9F9F9"/>
      </patternFill>
    </fill>
  </fills>
  <borders count="7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61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6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6" fillId="4" borderId="17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 wrapText="1"/>
    </xf>
    <xf numFmtId="0" fontId="6" fillId="4" borderId="17" xfId="0" applyFont="1" applyFill="1" applyBorder="1" applyAlignment="1">
      <alignment horizontal="left" vertical="center" wrapText="1"/>
    </xf>
    <xf numFmtId="0" fontId="6" fillId="4" borderId="23" xfId="0" applyFont="1" applyFill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vertical="center"/>
    </xf>
    <xf numFmtId="0" fontId="6" fillId="4" borderId="23" xfId="0" applyFont="1" applyFill="1" applyBorder="1" applyAlignment="1">
      <alignment horizontal="left" vertical="center"/>
    </xf>
    <xf numFmtId="0" fontId="6" fillId="4" borderId="10" xfId="0" applyFont="1" applyFill="1" applyBorder="1"/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0" borderId="0" xfId="0" applyFont="1"/>
    <xf numFmtId="0" fontId="6" fillId="4" borderId="31" xfId="0" applyFont="1" applyFill="1" applyBorder="1" applyAlignment="1">
      <alignment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6" fillId="4" borderId="23" xfId="0" applyFont="1" applyFill="1" applyBorder="1"/>
    <xf numFmtId="0" fontId="4" fillId="4" borderId="24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9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32" xfId="0" applyFont="1" applyFill="1" applyBorder="1" applyAlignment="1">
      <alignment horizontal="center" vertical="center"/>
    </xf>
    <xf numFmtId="0" fontId="10" fillId="0" borderId="0" xfId="0" applyFont="1"/>
    <xf numFmtId="0" fontId="11" fillId="0" borderId="24" xfId="0" applyFont="1" applyBorder="1" applyAlignment="1">
      <alignment horizontal="center" vertical="center" wrapText="1"/>
    </xf>
    <xf numFmtId="0" fontId="4" fillId="4" borderId="3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6" fillId="5" borderId="35" xfId="0" applyFont="1" applyFill="1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5" borderId="31" xfId="0" applyFont="1" applyFill="1" applyBorder="1" applyAlignment="1">
      <alignment vertical="center" wrapText="1"/>
    </xf>
    <xf numFmtId="0" fontId="6" fillId="7" borderId="36" xfId="0" applyFont="1" applyFill="1" applyBorder="1" applyAlignment="1">
      <alignment horizontal="left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37" xfId="0" applyFont="1" applyFill="1" applyBorder="1" applyAlignment="1">
      <alignment horizontal="center" vertical="center" wrapText="1"/>
    </xf>
    <xf numFmtId="0" fontId="4" fillId="4" borderId="38" xfId="0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center" vertical="center" wrapText="1"/>
    </xf>
    <xf numFmtId="0" fontId="6" fillId="7" borderId="35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6" fillId="7" borderId="31" xfId="0" applyFont="1" applyFill="1" applyBorder="1" applyAlignment="1">
      <alignment horizontal="left" vertical="center" wrapText="1"/>
    </xf>
    <xf numFmtId="0" fontId="4" fillId="4" borderId="29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center" vertical="center" wrapText="1"/>
    </xf>
    <xf numFmtId="0" fontId="6" fillId="7" borderId="41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center" vertical="center" wrapText="1"/>
    </xf>
    <xf numFmtId="0" fontId="4" fillId="4" borderId="43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4" fillId="4" borderId="45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left" vertical="center" wrapText="1"/>
    </xf>
    <xf numFmtId="0" fontId="4" fillId="7" borderId="46" xfId="0" applyFont="1" applyFill="1" applyBorder="1" applyAlignment="1">
      <alignment horizontal="center" vertical="center" wrapText="1"/>
    </xf>
    <xf numFmtId="0" fontId="4" fillId="7" borderId="3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vertical="center" wrapText="1"/>
    </xf>
    <xf numFmtId="0" fontId="6" fillId="8" borderId="31" xfId="0" applyFont="1" applyFill="1" applyBorder="1"/>
    <xf numFmtId="0" fontId="4" fillId="4" borderId="23" xfId="0" applyFont="1" applyFill="1" applyBorder="1" applyAlignment="1">
      <alignment horizontal="center" vertical="center" wrapText="1"/>
    </xf>
    <xf numFmtId="0" fontId="6" fillId="8" borderId="35" xfId="0" applyFont="1" applyFill="1" applyBorder="1"/>
    <xf numFmtId="0" fontId="4" fillId="4" borderId="9" xfId="0" applyFont="1" applyFill="1" applyBorder="1" applyAlignment="1">
      <alignment horizontal="center" vertical="center"/>
    </xf>
    <xf numFmtId="0" fontId="6" fillId="8" borderId="41" xfId="0" applyFont="1" applyFill="1" applyBorder="1"/>
    <xf numFmtId="0" fontId="6" fillId="9" borderId="36" xfId="0" applyFont="1" applyFill="1" applyBorder="1" applyAlignment="1">
      <alignment horizontal="left" vertical="center" wrapText="1"/>
    </xf>
    <xf numFmtId="0" fontId="6" fillId="9" borderId="35" xfId="0" applyFont="1" applyFill="1" applyBorder="1" applyAlignment="1">
      <alignment horizontal="left" vertical="center" wrapText="1"/>
    </xf>
    <xf numFmtId="0" fontId="6" fillId="9" borderId="31" xfId="0" applyFont="1" applyFill="1" applyBorder="1" applyAlignment="1">
      <alignment horizontal="left" vertical="center" wrapText="1"/>
    </xf>
    <xf numFmtId="0" fontId="4" fillId="0" borderId="48" xfId="0" applyFont="1" applyBorder="1" applyAlignment="1">
      <alignment horizontal="center" vertical="center"/>
    </xf>
    <xf numFmtId="0" fontId="4" fillId="8" borderId="15" xfId="0" applyFont="1" applyFill="1" applyBorder="1" applyAlignment="1">
      <alignment horizontal="left" vertical="center" wrapText="1"/>
    </xf>
    <xf numFmtId="0" fontId="6" fillId="8" borderId="15" xfId="0" applyFont="1" applyFill="1" applyBorder="1"/>
    <xf numFmtId="0" fontId="4" fillId="8" borderId="49" xfId="0" applyFont="1" applyFill="1" applyBorder="1" applyAlignment="1">
      <alignment horizontal="center" vertical="center" wrapText="1"/>
    </xf>
    <xf numFmtId="0" fontId="4" fillId="8" borderId="34" xfId="0" applyFont="1" applyFill="1" applyBorder="1" applyAlignment="1">
      <alignment horizontal="center" vertical="center" wrapText="1"/>
    </xf>
    <xf numFmtId="0" fontId="4" fillId="8" borderId="3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11" fillId="8" borderId="3" xfId="0" applyFont="1" applyFill="1" applyBorder="1" applyAlignment="1">
      <alignment horizontal="center" vertical="center"/>
    </xf>
    <xf numFmtId="0" fontId="1" fillId="4" borderId="0" xfId="0" applyFont="1" applyFill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6" fillId="4" borderId="50" xfId="0" applyFont="1" applyFill="1" applyBorder="1" applyAlignment="1">
      <alignment horizontal="center" vertical="center"/>
    </xf>
    <xf numFmtId="0" fontId="12" fillId="0" borderId="0" xfId="0" applyFont="1"/>
    <xf numFmtId="0" fontId="3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wrapText="1"/>
    </xf>
    <xf numFmtId="0" fontId="4" fillId="2" borderId="0" xfId="0" applyFont="1" applyFill="1" applyAlignment="1">
      <alignment horizontal="left"/>
    </xf>
    <xf numFmtId="0" fontId="19" fillId="0" borderId="0" xfId="0" applyFont="1"/>
    <xf numFmtId="0" fontId="6" fillId="0" borderId="52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wrapText="1"/>
    </xf>
    <xf numFmtId="0" fontId="6" fillId="10" borderId="55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10" borderId="14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56" xfId="0" applyFont="1" applyBorder="1" applyAlignment="1">
      <alignment horizontal="center" wrapText="1"/>
    </xf>
    <xf numFmtId="0" fontId="6" fillId="10" borderId="48" xfId="0" applyFont="1" applyFill="1" applyBorder="1" applyAlignment="1">
      <alignment horizontal="center"/>
    </xf>
    <xf numFmtId="0" fontId="6" fillId="0" borderId="57" xfId="0" applyFont="1" applyBorder="1" applyAlignment="1">
      <alignment horizontal="center" wrapText="1"/>
    </xf>
    <xf numFmtId="0" fontId="6" fillId="10" borderId="57" xfId="0" applyFont="1" applyFill="1" applyBorder="1" applyAlignment="1">
      <alignment horizontal="center"/>
    </xf>
    <xf numFmtId="0" fontId="6" fillId="0" borderId="57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/>
    </xf>
    <xf numFmtId="0" fontId="6" fillId="4" borderId="20" xfId="0" applyFont="1" applyFill="1" applyBorder="1" applyAlignment="1">
      <alignment horizontal="left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/>
    </xf>
    <xf numFmtId="0" fontId="6" fillId="0" borderId="58" xfId="0" applyFont="1" applyBorder="1" applyAlignment="1">
      <alignment horizontal="center" vertical="center"/>
    </xf>
    <xf numFmtId="0" fontId="6" fillId="12" borderId="5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9" xfId="0" applyFont="1" applyFill="1" applyBorder="1" applyAlignment="1">
      <alignment horizontal="left" vertical="center" wrapText="1"/>
    </xf>
    <xf numFmtId="0" fontId="6" fillId="0" borderId="21" xfId="0" applyFont="1" applyBorder="1" applyAlignment="1">
      <alignment horizontal="center" vertical="center"/>
    </xf>
    <xf numFmtId="0" fontId="6" fillId="4" borderId="22" xfId="0" applyFont="1" applyFill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20" fillId="0" borderId="0" xfId="0" applyFont="1"/>
    <xf numFmtId="0" fontId="6" fillId="4" borderId="29" xfId="0" applyFont="1" applyFill="1" applyBorder="1" applyAlignment="1">
      <alignment horizontal="left" vertical="center" wrapText="1"/>
    </xf>
    <xf numFmtId="0" fontId="6" fillId="0" borderId="24" xfId="0" applyFont="1" applyBorder="1" applyAlignment="1">
      <alignment horizontal="center" vertical="center"/>
    </xf>
    <xf numFmtId="0" fontId="6" fillId="4" borderId="25" xfId="0" applyFont="1" applyFill="1" applyBorder="1" applyAlignment="1">
      <alignment vertical="center"/>
    </xf>
    <xf numFmtId="0" fontId="6" fillId="0" borderId="59" xfId="0" applyFont="1" applyBorder="1" applyAlignment="1">
      <alignment horizontal="center" vertical="center"/>
    </xf>
    <xf numFmtId="0" fontId="6" fillId="12" borderId="59" xfId="0" applyFont="1" applyFill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20" xfId="0" applyFont="1" applyBorder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 shrinkToFit="1"/>
    </xf>
    <xf numFmtId="0" fontId="6" fillId="0" borderId="58" xfId="0" applyFont="1" applyBorder="1" applyAlignment="1">
      <alignment horizontal="center" vertical="center" shrinkToFit="1"/>
    </xf>
    <xf numFmtId="0" fontId="6" fillId="12" borderId="58" xfId="0" applyFont="1" applyFill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21" fillId="0" borderId="19" xfId="0" applyFont="1" applyBorder="1" applyAlignment="1">
      <alignment vertical="center" shrinkToFit="1"/>
    </xf>
    <xf numFmtId="0" fontId="22" fillId="0" borderId="5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left" vertical="center" wrapText="1"/>
    </xf>
    <xf numFmtId="0" fontId="6" fillId="0" borderId="22" xfId="0" applyFont="1" applyBorder="1" applyAlignment="1">
      <alignment vertical="center"/>
    </xf>
    <xf numFmtId="0" fontId="22" fillId="0" borderId="16" xfId="0" applyFont="1" applyBorder="1" applyAlignment="1">
      <alignment horizontal="center" vertical="center"/>
    </xf>
    <xf numFmtId="0" fontId="22" fillId="12" borderId="1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23" fillId="12" borderId="16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vertical="center" wrapText="1"/>
    </xf>
    <xf numFmtId="0" fontId="24" fillId="0" borderId="0" xfId="0" applyFont="1"/>
    <xf numFmtId="0" fontId="6" fillId="4" borderId="29" xfId="0" applyFont="1" applyFill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6" fillId="4" borderId="20" xfId="0" applyFont="1" applyFill="1" applyBorder="1" applyAlignment="1">
      <alignment vertical="center"/>
    </xf>
    <xf numFmtId="0" fontId="6" fillId="10" borderId="60" xfId="0" applyFont="1" applyFill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2" xfId="0" applyFont="1" applyBorder="1" applyAlignment="1">
      <alignment vertical="center" wrapText="1"/>
    </xf>
    <xf numFmtId="0" fontId="6" fillId="10" borderId="16" xfId="0" applyFont="1" applyFill="1" applyBorder="1" applyAlignment="1">
      <alignment horizontal="center" vertical="center"/>
    </xf>
    <xf numFmtId="0" fontId="6" fillId="10" borderId="61" xfId="0" applyFont="1" applyFill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25" fillId="13" borderId="0" xfId="0" applyFont="1" applyFill="1" applyAlignment="1">
      <alignment horizontal="left" wrapText="1"/>
    </xf>
    <xf numFmtId="0" fontId="6" fillId="0" borderId="29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10" borderId="48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53" xfId="0" applyFont="1" applyBorder="1"/>
    <xf numFmtId="0" fontId="6" fillId="0" borderId="38" xfId="0" applyFont="1" applyBorder="1" applyAlignment="1">
      <alignment horizontal="center" vertical="center"/>
    </xf>
    <xf numFmtId="0" fontId="6" fillId="2" borderId="14" xfId="0" applyFont="1" applyFill="1" applyBorder="1" applyAlignment="1">
      <alignment wrapText="1"/>
    </xf>
    <xf numFmtId="0" fontId="6" fillId="0" borderId="62" xfId="0" applyFont="1" applyBorder="1" applyAlignment="1">
      <alignment horizontal="center" wrapText="1"/>
    </xf>
    <xf numFmtId="0" fontId="6" fillId="14" borderId="63" xfId="0" applyFont="1" applyFill="1" applyBorder="1" applyAlignment="1">
      <alignment horizontal="center"/>
    </xf>
    <xf numFmtId="0" fontId="6" fillId="4" borderId="63" xfId="0" applyFont="1" applyFill="1" applyBorder="1" applyAlignment="1">
      <alignment horizontal="center"/>
    </xf>
    <xf numFmtId="0" fontId="6" fillId="14" borderId="54" xfId="0" applyFont="1" applyFill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6" fillId="2" borderId="16" xfId="0" applyFont="1" applyFill="1" applyBorder="1" applyAlignment="1">
      <alignment wrapText="1"/>
    </xf>
    <xf numFmtId="0" fontId="6" fillId="0" borderId="15" xfId="0" applyFont="1" applyBorder="1" applyAlignment="1">
      <alignment horizontal="center" wrapText="1"/>
    </xf>
    <xf numFmtId="0" fontId="6" fillId="4" borderId="52" xfId="0" applyFont="1" applyFill="1" applyBorder="1" applyAlignment="1">
      <alignment horizontal="center"/>
    </xf>
    <xf numFmtId="0" fontId="6" fillId="2" borderId="48" xfId="0" applyFont="1" applyFill="1" applyBorder="1" applyAlignment="1">
      <alignment wrapText="1"/>
    </xf>
    <xf numFmtId="0" fontId="19" fillId="0" borderId="54" xfId="0" applyFont="1" applyBorder="1"/>
    <xf numFmtId="0" fontId="19" fillId="0" borderId="0" xfId="0" applyFont="1" applyAlignment="1">
      <alignment horizontal="center"/>
    </xf>
    <xf numFmtId="0" fontId="19" fillId="0" borderId="62" xfId="0" applyFont="1" applyBorder="1" applyAlignment="1">
      <alignment horizontal="center"/>
    </xf>
    <xf numFmtId="0" fontId="6" fillId="2" borderId="54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6" fillId="2" borderId="62" xfId="0" applyFont="1" applyFill="1" applyBorder="1" applyAlignment="1">
      <alignment horizontal="center"/>
    </xf>
    <xf numFmtId="0" fontId="6" fillId="0" borderId="50" xfId="0" applyFont="1" applyBorder="1" applyAlignment="1">
      <alignment horizontal="center" vertical="center" wrapText="1"/>
    </xf>
    <xf numFmtId="0" fontId="6" fillId="10" borderId="52" xfId="0" applyFont="1" applyFill="1" applyBorder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/>
    </xf>
    <xf numFmtId="0" fontId="6" fillId="0" borderId="65" xfId="0" applyFont="1" applyBorder="1" applyAlignment="1">
      <alignment horizontal="center"/>
    </xf>
    <xf numFmtId="0" fontId="6" fillId="0" borderId="50" xfId="0" applyFont="1" applyBorder="1" applyAlignment="1">
      <alignment horizontal="center" wrapText="1"/>
    </xf>
    <xf numFmtId="0" fontId="6" fillId="0" borderId="51" xfId="0" applyFont="1" applyBorder="1" applyAlignment="1">
      <alignment horizontal="center" wrapText="1"/>
    </xf>
    <xf numFmtId="0" fontId="6" fillId="0" borderId="47" xfId="0" applyFont="1" applyBorder="1" applyAlignment="1">
      <alignment horizontal="center" wrapText="1"/>
    </xf>
    <xf numFmtId="0" fontId="6" fillId="4" borderId="37" xfId="0" applyFont="1" applyFill="1" applyBorder="1" applyAlignment="1">
      <alignment horizontal="left" vertical="center" wrapText="1"/>
    </xf>
    <xf numFmtId="0" fontId="6" fillId="4" borderId="4" xfId="0" applyFont="1" applyFill="1" applyBorder="1" applyAlignment="1">
      <alignment wrapText="1"/>
    </xf>
    <xf numFmtId="0" fontId="6" fillId="15" borderId="55" xfId="0" applyFont="1" applyFill="1" applyBorder="1" applyAlignment="1">
      <alignment horizontal="center" vertical="center"/>
    </xf>
    <xf numFmtId="0" fontId="6" fillId="0" borderId="22" xfId="0" applyFont="1" applyBorder="1" applyAlignment="1">
      <alignment wrapText="1"/>
    </xf>
    <xf numFmtId="0" fontId="6" fillId="0" borderId="25" xfId="0" applyFont="1" applyBorder="1" applyAlignment="1">
      <alignment wrapText="1"/>
    </xf>
    <xf numFmtId="0" fontId="6" fillId="4" borderId="21" xfId="0" applyFont="1" applyFill="1" applyBorder="1" applyAlignment="1">
      <alignment horizontal="left"/>
    </xf>
    <xf numFmtId="0" fontId="6" fillId="0" borderId="21" xfId="0" applyFont="1" applyBorder="1" applyAlignment="1">
      <alignment horizontal="center" vertical="center" wrapText="1"/>
    </xf>
    <xf numFmtId="0" fontId="6" fillId="4" borderId="22" xfId="0" applyFont="1" applyFill="1" applyBorder="1" applyAlignment="1">
      <alignment horizontal="left"/>
    </xf>
    <xf numFmtId="0" fontId="6" fillId="12" borderId="48" xfId="0" applyFont="1" applyFill="1" applyBorder="1" applyAlignment="1">
      <alignment horizontal="center" vertical="center"/>
    </xf>
    <xf numFmtId="0" fontId="6" fillId="4" borderId="20" xfId="0" applyFont="1" applyFill="1" applyBorder="1"/>
    <xf numFmtId="0" fontId="6" fillId="0" borderId="19" xfId="0" applyFont="1" applyBorder="1"/>
    <xf numFmtId="0" fontId="6" fillId="12" borderId="14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29" xfId="0" applyFont="1" applyBorder="1"/>
    <xf numFmtId="0" fontId="6" fillId="4" borderId="25" xfId="0" applyFont="1" applyFill="1" applyBorder="1"/>
    <xf numFmtId="0" fontId="6" fillId="0" borderId="16" xfId="0" applyFont="1" applyBorder="1" applyAlignment="1">
      <alignment horizontal="center"/>
    </xf>
    <xf numFmtId="0" fontId="6" fillId="4" borderId="29" xfId="0" applyFont="1" applyFill="1" applyBorder="1" applyAlignment="1">
      <alignment wrapText="1"/>
    </xf>
    <xf numFmtId="0" fontId="6" fillId="4" borderId="24" xfId="0" applyFont="1" applyFill="1" applyBorder="1" applyAlignment="1">
      <alignment horizontal="center" vertical="center"/>
    </xf>
    <xf numFmtId="0" fontId="6" fillId="4" borderId="59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/>
    </xf>
    <xf numFmtId="0" fontId="6" fillId="0" borderId="19" xfId="0" applyFont="1" applyBorder="1" applyAlignment="1">
      <alignment vertical="center" wrapText="1"/>
    </xf>
    <xf numFmtId="0" fontId="6" fillId="12" borderId="55" xfId="0" applyFont="1" applyFill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/>
    </xf>
    <xf numFmtId="0" fontId="6" fillId="4" borderId="22" xfId="0" applyFont="1" applyFill="1" applyBorder="1"/>
    <xf numFmtId="0" fontId="6" fillId="4" borderId="61" xfId="0" applyFont="1" applyFill="1" applyBorder="1" applyAlignment="1">
      <alignment horizontal="center" vertical="center"/>
    </xf>
    <xf numFmtId="0" fontId="6" fillId="0" borderId="9" xfId="0" applyFont="1" applyBorder="1"/>
    <xf numFmtId="0" fontId="6" fillId="0" borderId="21" xfId="0" applyFont="1" applyBorder="1" applyAlignment="1">
      <alignment horizontal="center"/>
    </xf>
    <xf numFmtId="0" fontId="26" fillId="13" borderId="0" xfId="0" applyFont="1" applyFill="1" applyAlignment="1">
      <alignment horizontal="left" wrapText="1"/>
    </xf>
    <xf numFmtId="0" fontId="6" fillId="0" borderId="16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/>
    </xf>
    <xf numFmtId="0" fontId="6" fillId="0" borderId="11" xfId="0" applyFont="1" applyBorder="1"/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67" xfId="0" applyFont="1" applyBorder="1"/>
    <xf numFmtId="0" fontId="6" fillId="0" borderId="48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/>
    </xf>
    <xf numFmtId="0" fontId="6" fillId="0" borderId="69" xfId="0" applyFont="1" applyBorder="1"/>
    <xf numFmtId="0" fontId="6" fillId="4" borderId="49" xfId="0" applyFont="1" applyFill="1" applyBorder="1" applyAlignment="1">
      <alignment horizontal="center"/>
    </xf>
    <xf numFmtId="0" fontId="6" fillId="0" borderId="54" xfId="0" applyFont="1" applyBorder="1"/>
    <xf numFmtId="0" fontId="6" fillId="0" borderId="49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5" borderId="21" xfId="0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/>
    </xf>
    <xf numFmtId="0" fontId="6" fillId="5" borderId="22" xfId="0" applyFont="1" applyFill="1" applyBorder="1" applyAlignment="1">
      <alignment horizontal="center"/>
    </xf>
    <xf numFmtId="0" fontId="6" fillId="5" borderId="70" xfId="0" applyFont="1" applyFill="1" applyBorder="1" applyAlignment="1">
      <alignment horizontal="left" wrapText="1"/>
    </xf>
    <xf numFmtId="0" fontId="6" fillId="4" borderId="16" xfId="0" applyFont="1" applyFill="1" applyBorder="1" applyAlignment="1">
      <alignment horizontal="center"/>
    </xf>
    <xf numFmtId="0" fontId="6" fillId="16" borderId="16" xfId="0" applyFont="1" applyFill="1" applyBorder="1" applyAlignment="1">
      <alignment horizontal="center"/>
    </xf>
    <xf numFmtId="0" fontId="6" fillId="12" borderId="16" xfId="0" applyFont="1" applyFill="1" applyBorder="1" applyAlignment="1">
      <alignment horizontal="center"/>
    </xf>
    <xf numFmtId="0" fontId="6" fillId="0" borderId="70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5" borderId="18" xfId="0" applyFont="1" applyFill="1" applyBorder="1"/>
    <xf numFmtId="0" fontId="6" fillId="5" borderId="18" xfId="0" applyFont="1" applyFill="1" applyBorder="1" applyAlignment="1">
      <alignment horizontal="center" vertical="center"/>
    </xf>
    <xf numFmtId="0" fontId="6" fillId="5" borderId="19" xfId="0" applyFont="1" applyFill="1" applyBorder="1" applyAlignment="1">
      <alignment horizontal="center"/>
    </xf>
    <xf numFmtId="0" fontId="6" fillId="5" borderId="71" xfId="0" applyFont="1" applyFill="1" applyBorder="1" applyAlignment="1">
      <alignment horizontal="left" wrapText="1"/>
    </xf>
    <xf numFmtId="0" fontId="6" fillId="4" borderId="58" xfId="0" applyFont="1" applyFill="1" applyBorder="1" applyAlignment="1">
      <alignment horizontal="center"/>
    </xf>
    <xf numFmtId="0" fontId="6" fillId="16" borderId="58" xfId="0" applyFont="1" applyFill="1" applyBorder="1" applyAlignment="1">
      <alignment horizontal="center"/>
    </xf>
    <xf numFmtId="0" fontId="22" fillId="4" borderId="71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22" fillId="4" borderId="58" xfId="0" applyFont="1" applyFill="1" applyBorder="1" applyAlignment="1">
      <alignment horizontal="center"/>
    </xf>
    <xf numFmtId="0" fontId="6" fillId="17" borderId="21" xfId="0" applyFont="1" applyFill="1" applyBorder="1"/>
    <xf numFmtId="0" fontId="6" fillId="17" borderId="70" xfId="0" applyFont="1" applyFill="1" applyBorder="1" applyAlignment="1">
      <alignment wrapText="1"/>
    </xf>
    <xf numFmtId="0" fontId="6" fillId="5" borderId="21" xfId="0" applyFont="1" applyFill="1" applyBorder="1" applyAlignment="1">
      <alignment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5" borderId="70" xfId="0" applyFont="1" applyFill="1" applyBorder="1" applyAlignment="1">
      <alignment vertical="center" wrapText="1"/>
    </xf>
    <xf numFmtId="0" fontId="6" fillId="0" borderId="70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5" borderId="58" xfId="0" applyFont="1" applyFill="1" applyBorder="1"/>
    <xf numFmtId="0" fontId="6" fillId="0" borderId="47" xfId="0" applyFont="1" applyBorder="1" applyAlignment="1">
      <alignment horizontal="center"/>
    </xf>
    <xf numFmtId="0" fontId="6" fillId="14" borderId="57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/>
    </xf>
    <xf numFmtId="0" fontId="6" fillId="6" borderId="57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/>
    </xf>
    <xf numFmtId="0" fontId="6" fillId="5" borderId="16" xfId="0" applyFont="1" applyFill="1" applyBorder="1" applyAlignment="1">
      <alignment horizontal="left"/>
    </xf>
    <xf numFmtId="0" fontId="6" fillId="0" borderId="57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5" borderId="57" xfId="0" applyFont="1" applyFill="1" applyBorder="1" applyAlignment="1">
      <alignment horizontal="left"/>
    </xf>
    <xf numFmtId="0" fontId="6" fillId="0" borderId="49" xfId="0" applyFont="1" applyBorder="1" applyAlignment="1">
      <alignment horizontal="left"/>
    </xf>
    <xf numFmtId="0" fontId="4" fillId="0" borderId="49" xfId="0" applyFont="1" applyBorder="1" applyAlignment="1">
      <alignment horizontal="center"/>
    </xf>
    <xf numFmtId="0" fontId="6" fillId="8" borderId="37" xfId="0" applyFont="1" applyFill="1" applyBorder="1" applyAlignment="1">
      <alignment horizontal="left" vertical="center"/>
    </xf>
    <xf numFmtId="0" fontId="4" fillId="8" borderId="38" xfId="0" applyFont="1" applyFill="1" applyBorder="1" applyAlignment="1">
      <alignment horizontal="left"/>
    </xf>
    <xf numFmtId="0" fontId="6" fillId="8" borderId="4" xfId="0" applyFont="1" applyFill="1" applyBorder="1" applyAlignment="1">
      <alignment horizontal="center" vertical="center"/>
    </xf>
    <xf numFmtId="0" fontId="6" fillId="8" borderId="38" xfId="0" applyFont="1" applyFill="1" applyBorder="1" applyAlignment="1">
      <alignment horizontal="center"/>
    </xf>
    <xf numFmtId="0" fontId="6" fillId="8" borderId="36" xfId="0" applyFont="1" applyFill="1" applyBorder="1" applyAlignment="1">
      <alignment horizontal="left" vertical="center"/>
    </xf>
    <xf numFmtId="0" fontId="6" fillId="8" borderId="14" xfId="0" applyFont="1" applyFill="1" applyBorder="1" applyAlignment="1">
      <alignment horizontal="center" vertical="center"/>
    </xf>
    <xf numFmtId="0" fontId="27" fillId="8" borderId="14" xfId="0" applyFont="1" applyFill="1" applyBorder="1" applyAlignment="1">
      <alignment horizontal="center"/>
    </xf>
    <xf numFmtId="0" fontId="6" fillId="8" borderId="14" xfId="0" applyFont="1" applyFill="1" applyBorder="1" applyAlignment="1">
      <alignment horizontal="center"/>
    </xf>
    <xf numFmtId="0" fontId="6" fillId="8" borderId="26" xfId="0" applyFont="1" applyFill="1" applyBorder="1" applyAlignment="1">
      <alignment horizontal="left" vertical="center" wrapText="1"/>
    </xf>
    <xf numFmtId="0" fontId="6" fillId="8" borderId="27" xfId="0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/>
    </xf>
    <xf numFmtId="0" fontId="6" fillId="8" borderId="8" xfId="0" applyFont="1" applyFill="1" applyBorder="1" applyAlignment="1">
      <alignment wrapText="1"/>
    </xf>
    <xf numFmtId="0" fontId="6" fillId="8" borderId="8" xfId="0" applyFont="1" applyFill="1" applyBorder="1" applyAlignment="1">
      <alignment horizontal="center" vertical="center"/>
    </xf>
    <xf numFmtId="0" fontId="6" fillId="8" borderId="58" xfId="0" applyFont="1" applyFill="1" applyBorder="1" applyAlignment="1">
      <alignment horizontal="center" vertical="center"/>
    </xf>
    <xf numFmtId="0" fontId="6" fillId="8" borderId="58" xfId="0" applyFont="1" applyFill="1" applyBorder="1" applyAlignment="1">
      <alignment horizontal="center"/>
    </xf>
    <xf numFmtId="0" fontId="6" fillId="8" borderId="63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wrapText="1"/>
    </xf>
    <xf numFmtId="0" fontId="6" fillId="8" borderId="21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 wrapText="1"/>
    </xf>
    <xf numFmtId="0" fontId="6" fillId="8" borderId="35" xfId="0" applyFont="1" applyFill="1" applyBorder="1" applyAlignment="1">
      <alignment horizontal="center" vertical="center"/>
    </xf>
    <xf numFmtId="0" fontId="6" fillId="8" borderId="16" xfId="0" applyFont="1" applyFill="1" applyBorder="1" applyAlignment="1">
      <alignment horizontal="center" vertical="center"/>
    </xf>
    <xf numFmtId="0" fontId="1" fillId="18" borderId="0" xfId="0" applyFont="1" applyFill="1"/>
    <xf numFmtId="0" fontId="6" fillId="8" borderId="9" xfId="0" applyFont="1" applyFill="1" applyBorder="1" applyAlignment="1">
      <alignment vertical="center" wrapText="1"/>
    </xf>
    <xf numFmtId="0" fontId="6" fillId="8" borderId="35" xfId="0" applyFont="1" applyFill="1" applyBorder="1" applyAlignment="1">
      <alignment vertical="center" wrapText="1"/>
    </xf>
    <xf numFmtId="0" fontId="22" fillId="8" borderId="16" xfId="0" applyFont="1" applyFill="1" applyBorder="1" applyAlignment="1">
      <alignment horizontal="center" vertical="center"/>
    </xf>
    <xf numFmtId="0" fontId="6" fillId="8" borderId="29" xfId="0" applyFont="1" applyFill="1" applyBorder="1" applyAlignment="1">
      <alignment vertical="center" wrapText="1"/>
    </xf>
    <xf numFmtId="0" fontId="6" fillId="8" borderId="24" xfId="0" applyFont="1" applyFill="1" applyBorder="1" applyAlignment="1">
      <alignment horizontal="center" vertical="center"/>
    </xf>
    <xf numFmtId="0" fontId="6" fillId="8" borderId="25" xfId="0" applyFont="1" applyFill="1" applyBorder="1" applyAlignment="1">
      <alignment horizontal="center" vertical="center" wrapText="1"/>
    </xf>
    <xf numFmtId="0" fontId="6" fillId="8" borderId="31" xfId="0" applyFont="1" applyFill="1" applyBorder="1" applyAlignment="1">
      <alignment horizontal="left" vertical="center" wrapText="1"/>
    </xf>
    <xf numFmtId="0" fontId="6" fillId="8" borderId="31" xfId="0" applyFont="1" applyFill="1" applyBorder="1" applyAlignment="1">
      <alignment horizontal="center" vertical="center"/>
    </xf>
    <xf numFmtId="0" fontId="6" fillId="8" borderId="59" xfId="0" applyFont="1" applyFill="1" applyBorder="1" applyAlignment="1">
      <alignment horizontal="center" vertical="center"/>
    </xf>
    <xf numFmtId="0" fontId="22" fillId="8" borderId="59" xfId="0" applyFont="1" applyFill="1" applyBorder="1" applyAlignment="1">
      <alignment horizontal="center" vertical="center"/>
    </xf>
    <xf numFmtId="0" fontId="22" fillId="8" borderId="59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 vertical="center"/>
    </xf>
    <xf numFmtId="0" fontId="6" fillId="8" borderId="67" xfId="0" applyFont="1" applyFill="1" applyBorder="1" applyAlignment="1">
      <alignment horizontal="center" vertical="center"/>
    </xf>
    <xf numFmtId="0" fontId="6" fillId="8" borderId="41" xfId="0" applyFont="1" applyFill="1" applyBorder="1" applyAlignment="1">
      <alignment wrapText="1"/>
    </xf>
    <xf numFmtId="0" fontId="6" fillId="8" borderId="41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 vertical="center"/>
    </xf>
    <xf numFmtId="0" fontId="6" fillId="8" borderId="48" xfId="0" applyFont="1" applyFill="1" applyBorder="1" applyAlignment="1">
      <alignment horizontal="center"/>
    </xf>
    <xf numFmtId="0" fontId="6" fillId="8" borderId="58" xfId="0" applyFont="1" applyFill="1" applyBorder="1"/>
    <xf numFmtId="0" fontId="6" fillId="6" borderId="57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 wrapText="1"/>
    </xf>
    <xf numFmtId="0" fontId="6" fillId="8" borderId="48" xfId="0" applyFont="1" applyFill="1" applyBorder="1" applyAlignment="1">
      <alignment horizontal="left" vertical="top"/>
    </xf>
    <xf numFmtId="0" fontId="19" fillId="2" borderId="0" xfId="0" applyFont="1" applyFill="1"/>
    <xf numFmtId="0" fontId="6" fillId="0" borderId="26" xfId="0" applyFont="1" applyBorder="1" applyAlignment="1">
      <alignment horizontal="center"/>
    </xf>
    <xf numFmtId="0" fontId="6" fillId="0" borderId="19" xfId="0" applyFont="1" applyBorder="1" applyAlignment="1">
      <alignment wrapText="1"/>
    </xf>
    <xf numFmtId="0" fontId="6" fillId="15" borderId="14" xfId="0" applyFont="1" applyFill="1" applyBorder="1" applyAlignment="1">
      <alignment horizontal="center" vertical="center"/>
    </xf>
    <xf numFmtId="0" fontId="6" fillId="4" borderId="20" xfId="0" applyFont="1" applyFill="1" applyBorder="1" applyAlignment="1">
      <alignment horizontal="left"/>
    </xf>
    <xf numFmtId="0" fontId="6" fillId="4" borderId="19" xfId="0" applyFont="1" applyFill="1" applyBorder="1" applyAlignment="1">
      <alignment horizontal="left"/>
    </xf>
    <xf numFmtId="0" fontId="6" fillId="0" borderId="59" xfId="0" applyFont="1" applyBorder="1" applyAlignment="1">
      <alignment horizontal="center" wrapText="1"/>
    </xf>
    <xf numFmtId="0" fontId="6" fillId="15" borderId="59" xfId="0" applyFont="1" applyFill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6" fillId="4" borderId="26" xfId="0" applyFont="1" applyFill="1" applyBorder="1" applyAlignment="1">
      <alignment horizontal="left"/>
    </xf>
    <xf numFmtId="0" fontId="21" fillId="4" borderId="6" xfId="0" applyFont="1" applyFill="1" applyBorder="1" applyAlignment="1">
      <alignment horizontal="left"/>
    </xf>
    <xf numFmtId="0" fontId="6" fillId="12" borderId="59" xfId="0" applyFont="1" applyFill="1" applyBorder="1" applyAlignment="1">
      <alignment horizontal="center"/>
    </xf>
    <xf numFmtId="0" fontId="6" fillId="12" borderId="70" xfId="0" applyFont="1" applyFill="1" applyBorder="1" applyAlignment="1">
      <alignment horizontal="center" vertical="center"/>
    </xf>
    <xf numFmtId="0" fontId="6" fillId="0" borderId="22" xfId="0" applyFont="1" applyBorder="1"/>
    <xf numFmtId="0" fontId="6" fillId="0" borderId="59" xfId="0" applyFont="1" applyBorder="1" applyAlignment="1">
      <alignment horizontal="center"/>
    </xf>
    <xf numFmtId="0" fontId="6" fillId="12" borderId="72" xfId="0" applyFont="1" applyFill="1" applyBorder="1" applyAlignment="1">
      <alignment horizontal="center"/>
    </xf>
    <xf numFmtId="0" fontId="6" fillId="4" borderId="54" xfId="0" applyFont="1" applyFill="1" applyBorder="1"/>
    <xf numFmtId="0" fontId="6" fillId="0" borderId="25" xfId="0" applyFont="1" applyBorder="1"/>
    <xf numFmtId="0" fontId="6" fillId="4" borderId="59" xfId="0" applyFont="1" applyFill="1" applyBorder="1" applyAlignment="1">
      <alignment horizontal="center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67" xfId="0" applyFont="1" applyBorder="1" applyAlignment="1">
      <alignment vertical="center" wrapText="1"/>
    </xf>
    <xf numFmtId="0" fontId="6" fillId="12" borderId="73" xfId="0" applyFont="1" applyFill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6" fillId="4" borderId="52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 vertical="center"/>
    </xf>
    <xf numFmtId="0" fontId="6" fillId="4" borderId="5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5" borderId="26" xfId="0" applyFont="1" applyFill="1" applyBorder="1" applyAlignment="1">
      <alignment horizontal="left" vertical="center"/>
    </xf>
    <xf numFmtId="0" fontId="6" fillId="5" borderId="27" xfId="0" applyFont="1" applyFill="1" applyBorder="1" applyAlignment="1">
      <alignment horizontal="left"/>
    </xf>
    <xf numFmtId="0" fontId="6" fillId="5" borderId="42" xfId="0" applyFont="1" applyFill="1" applyBorder="1" applyAlignment="1">
      <alignment horizontal="center" vertical="center"/>
    </xf>
    <xf numFmtId="0" fontId="6" fillId="5" borderId="27" xfId="0" applyFont="1" applyFill="1" applyBorder="1" applyAlignment="1">
      <alignment horizontal="center"/>
    </xf>
    <xf numFmtId="0" fontId="6" fillId="5" borderId="69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0" fontId="27" fillId="4" borderId="71" xfId="0" applyFont="1" applyFill="1" applyBorder="1" applyAlignment="1">
      <alignment horizontal="center" vertical="center"/>
    </xf>
    <xf numFmtId="0" fontId="27" fillId="4" borderId="55" xfId="0" applyFont="1" applyFill="1" applyBorder="1" applyAlignment="1">
      <alignment horizontal="center" vertical="center"/>
    </xf>
    <xf numFmtId="0" fontId="6" fillId="4" borderId="62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left"/>
    </xf>
    <xf numFmtId="0" fontId="6" fillId="5" borderId="6" xfId="0" applyFont="1" applyFill="1" applyBorder="1" applyAlignment="1">
      <alignment horizontal="left" vertical="center"/>
    </xf>
    <xf numFmtId="0" fontId="6" fillId="4" borderId="70" xfId="0" applyFont="1" applyFill="1" applyBorder="1" applyAlignment="1">
      <alignment horizontal="center" vertical="center"/>
    </xf>
    <xf numFmtId="0" fontId="6" fillId="15" borderId="16" xfId="0" applyFont="1" applyFill="1" applyBorder="1" applyAlignment="1">
      <alignment horizontal="center" vertical="center"/>
    </xf>
    <xf numFmtId="0" fontId="4" fillId="15" borderId="16" xfId="0" applyFont="1" applyFill="1" applyBorder="1" applyAlignment="1">
      <alignment horizontal="center" vertical="center"/>
    </xf>
    <xf numFmtId="0" fontId="4" fillId="4" borderId="71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6" fillId="4" borderId="35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left"/>
    </xf>
    <xf numFmtId="0" fontId="6" fillId="5" borderId="30" xfId="0" applyFont="1" applyFill="1" applyBorder="1" applyAlignment="1">
      <alignment horizontal="left" vertical="center"/>
    </xf>
    <xf numFmtId="0" fontId="6" fillId="4" borderId="72" xfId="0" applyFont="1" applyFill="1" applyBorder="1" applyAlignment="1">
      <alignment horizontal="center" vertical="center"/>
    </xf>
    <xf numFmtId="0" fontId="6" fillId="15" borderId="59" xfId="0" applyFont="1" applyFill="1" applyBorder="1" applyAlignment="1">
      <alignment horizontal="center" vertical="center"/>
    </xf>
    <xf numFmtId="0" fontId="4" fillId="15" borderId="59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6" fillId="19" borderId="21" xfId="0" applyFont="1" applyFill="1" applyBorder="1" applyAlignment="1">
      <alignment vertical="center" wrapText="1"/>
    </xf>
    <xf numFmtId="0" fontId="6" fillId="7" borderId="21" xfId="0" applyFont="1" applyFill="1" applyBorder="1" applyAlignment="1">
      <alignment vertical="center" wrapText="1"/>
    </xf>
    <xf numFmtId="0" fontId="6" fillId="7" borderId="21" xfId="0" applyFont="1" applyFill="1" applyBorder="1" applyAlignment="1">
      <alignment horizontal="center" vertical="center"/>
    </xf>
    <xf numFmtId="0" fontId="19" fillId="4" borderId="0" xfId="0" applyFont="1" applyFill="1"/>
    <xf numFmtId="0" fontId="2" fillId="4" borderId="0" xfId="0" applyFont="1" applyFill="1"/>
    <xf numFmtId="0" fontId="6" fillId="0" borderId="21" xfId="0" applyFont="1" applyBorder="1"/>
    <xf numFmtId="0" fontId="6" fillId="19" borderId="22" xfId="0" applyFont="1" applyFill="1" applyBorder="1" applyAlignment="1">
      <alignment horizontal="center" vertical="center"/>
    </xf>
    <xf numFmtId="0" fontId="6" fillId="0" borderId="61" xfId="0" applyFont="1" applyBorder="1" applyAlignment="1">
      <alignment horizontal="center"/>
    </xf>
    <xf numFmtId="0" fontId="6" fillId="6" borderId="16" xfId="0" applyFont="1" applyFill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6" fillId="19" borderId="22" xfId="0" applyFont="1" applyFill="1" applyBorder="1" applyAlignment="1">
      <alignment horizontal="center"/>
    </xf>
    <xf numFmtId="0" fontId="6" fillId="4" borderId="61" xfId="0" applyFont="1" applyFill="1" applyBorder="1" applyAlignment="1">
      <alignment horizontal="center" wrapText="1"/>
    </xf>
    <xf numFmtId="0" fontId="6" fillId="0" borderId="48" xfId="0" applyFont="1" applyBorder="1" applyAlignment="1">
      <alignment horizontal="center" wrapText="1"/>
    </xf>
    <xf numFmtId="0" fontId="6" fillId="4" borderId="73" xfId="0" applyFont="1" applyFill="1" applyBorder="1" applyAlignment="1">
      <alignment horizontal="center" wrapText="1"/>
    </xf>
    <xf numFmtId="0" fontId="6" fillId="4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6" fillId="8" borderId="18" xfId="0" applyFont="1" applyFill="1" applyBorder="1" applyAlignment="1">
      <alignment horizontal="left"/>
    </xf>
    <xf numFmtId="0" fontId="6" fillId="8" borderId="0" xfId="0" applyFont="1" applyFill="1" applyAlignment="1">
      <alignment horizontal="left"/>
    </xf>
    <xf numFmtId="0" fontId="6" fillId="8" borderId="18" xfId="0" applyFont="1" applyFill="1" applyBorder="1" applyAlignment="1">
      <alignment horizontal="center" vertical="center"/>
    </xf>
    <xf numFmtId="0" fontId="6" fillId="8" borderId="18" xfId="0" applyFont="1" applyFill="1" applyBorder="1" applyAlignment="1">
      <alignment horizontal="center"/>
    </xf>
    <xf numFmtId="0" fontId="6" fillId="8" borderId="19" xfId="0" applyFont="1" applyFill="1" applyBorder="1" applyAlignment="1">
      <alignment horizontal="left"/>
    </xf>
    <xf numFmtId="0" fontId="6" fillId="4" borderId="14" xfId="0" applyFont="1" applyFill="1" applyBorder="1" applyAlignment="1">
      <alignment horizontal="center" vertical="center"/>
    </xf>
    <xf numFmtId="0" fontId="4" fillId="12" borderId="71" xfId="0" applyFont="1" applyFill="1" applyBorder="1" applyAlignment="1">
      <alignment horizontal="center" vertical="center"/>
    </xf>
    <xf numFmtId="0" fontId="27" fillId="4" borderId="14" xfId="0" applyFont="1" applyFill="1" applyBorder="1" applyAlignment="1">
      <alignment horizontal="left"/>
    </xf>
    <xf numFmtId="0" fontId="27" fillId="4" borderId="71" xfId="0" applyFont="1" applyFill="1" applyBorder="1" applyAlignment="1">
      <alignment horizontal="left"/>
    </xf>
    <xf numFmtId="0" fontId="4" fillId="4" borderId="55" xfId="0" applyFont="1" applyFill="1" applyBorder="1" applyAlignment="1">
      <alignment horizontal="left"/>
    </xf>
    <xf numFmtId="0" fontId="6" fillId="8" borderId="74" xfId="0" applyFont="1" applyFill="1" applyBorder="1" applyAlignment="1">
      <alignment wrapText="1"/>
    </xf>
    <xf numFmtId="0" fontId="6" fillId="8" borderId="72" xfId="0" applyFont="1" applyFill="1" applyBorder="1" applyAlignment="1">
      <alignment horizontal="center" vertical="center"/>
    </xf>
    <xf numFmtId="0" fontId="6" fillId="8" borderId="71" xfId="0" applyFont="1" applyFill="1" applyBorder="1" applyAlignment="1">
      <alignment wrapText="1"/>
    </xf>
    <xf numFmtId="0" fontId="6" fillId="4" borderId="63" xfId="0" applyFont="1" applyFill="1" applyBorder="1" applyAlignment="1">
      <alignment horizontal="center" vertical="center"/>
    </xf>
    <xf numFmtId="0" fontId="6" fillId="12" borderId="72" xfId="0" applyFont="1" applyFill="1" applyBorder="1" applyAlignment="1">
      <alignment horizontal="center" vertical="center" wrapText="1"/>
    </xf>
    <xf numFmtId="0" fontId="6" fillId="8" borderId="26" xfId="0" applyFont="1" applyFill="1" applyBorder="1" applyAlignment="1">
      <alignment wrapText="1"/>
    </xf>
    <xf numFmtId="0" fontId="6" fillId="8" borderId="65" xfId="0" applyFont="1" applyFill="1" applyBorder="1" applyAlignment="1">
      <alignment vertical="center"/>
    </xf>
    <xf numFmtId="0" fontId="6" fillId="8" borderId="42" xfId="0" applyFont="1" applyFill="1" applyBorder="1" applyAlignment="1">
      <alignment horizontal="center" vertical="center"/>
    </xf>
    <xf numFmtId="0" fontId="6" fillId="8" borderId="65" xfId="0" applyFont="1" applyFill="1" applyBorder="1" applyAlignment="1">
      <alignment wrapText="1"/>
    </xf>
    <xf numFmtId="0" fontId="6" fillId="12" borderId="70" xfId="0" applyFont="1" applyFill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/>
    </xf>
    <xf numFmtId="0" fontId="22" fillId="4" borderId="70" xfId="0" applyFont="1" applyFill="1" applyBorder="1" applyAlignment="1">
      <alignment horizontal="center" vertical="center"/>
    </xf>
    <xf numFmtId="0" fontId="6" fillId="8" borderId="68" xfId="0" applyFont="1" applyFill="1" applyBorder="1" applyAlignment="1">
      <alignment wrapText="1"/>
    </xf>
    <xf numFmtId="0" fontId="6" fillId="8" borderId="5" xfId="0" applyFont="1" applyFill="1" applyBorder="1" applyAlignment="1">
      <alignment vertical="center"/>
    </xf>
    <xf numFmtId="0" fontId="6" fillId="8" borderId="51" xfId="0" applyFont="1" applyFill="1" applyBorder="1" applyAlignment="1">
      <alignment horizontal="center" vertical="center"/>
    </xf>
    <xf numFmtId="0" fontId="6" fillId="8" borderId="73" xfId="0" applyFont="1" applyFill="1" applyBorder="1"/>
    <xf numFmtId="0" fontId="6" fillId="4" borderId="57" xfId="0" applyFont="1" applyFill="1" applyBorder="1" applyAlignment="1">
      <alignment horizontal="center" vertical="center"/>
    </xf>
    <xf numFmtId="0" fontId="6" fillId="12" borderId="51" xfId="0" applyFont="1" applyFill="1" applyBorder="1" applyAlignment="1">
      <alignment horizontal="center" vertical="center" wrapText="1"/>
    </xf>
    <xf numFmtId="0" fontId="22" fillId="4" borderId="57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center" vertical="center"/>
    </xf>
    <xf numFmtId="0" fontId="6" fillId="9" borderId="20" xfId="0" applyFont="1" applyFill="1" applyBorder="1"/>
    <xf numFmtId="0" fontId="6" fillId="9" borderId="18" xfId="0" applyFont="1" applyFill="1" applyBorder="1" applyAlignment="1">
      <alignment horizontal="center" vertical="center"/>
    </xf>
    <xf numFmtId="0" fontId="6" fillId="9" borderId="19" xfId="0" applyFont="1" applyFill="1" applyBorder="1" applyAlignment="1">
      <alignment wrapText="1"/>
    </xf>
    <xf numFmtId="0" fontId="6" fillId="9" borderId="9" xfId="0" applyFont="1" applyFill="1" applyBorder="1" applyAlignment="1">
      <alignment horizontal="left" vertical="center"/>
    </xf>
    <xf numFmtId="0" fontId="6" fillId="9" borderId="21" xfId="0" applyFont="1" applyFill="1" applyBorder="1" applyAlignment="1">
      <alignment horizontal="center" vertical="center"/>
    </xf>
    <xf numFmtId="0" fontId="6" fillId="9" borderId="22" xfId="0" applyFont="1" applyFill="1" applyBorder="1" applyAlignment="1">
      <alignment wrapText="1"/>
    </xf>
    <xf numFmtId="0" fontId="6" fillId="9" borderId="9" xfId="0" applyFont="1" applyFill="1" applyBorder="1" applyAlignment="1">
      <alignment wrapText="1"/>
    </xf>
    <xf numFmtId="0" fontId="6" fillId="9" borderId="11" xfId="0" applyFont="1" applyFill="1" applyBorder="1" applyAlignment="1">
      <alignment vertical="center" wrapText="1"/>
    </xf>
    <xf numFmtId="0" fontId="6" fillId="9" borderId="5" xfId="0" applyFont="1" applyFill="1" applyBorder="1" applyAlignment="1">
      <alignment horizontal="center" vertical="center"/>
    </xf>
    <xf numFmtId="0" fontId="6" fillId="9" borderId="67" xfId="0" applyFont="1" applyFill="1" applyBorder="1" applyAlignment="1">
      <alignment wrapText="1"/>
    </xf>
    <xf numFmtId="0" fontId="6" fillId="4" borderId="54" xfId="0" applyFont="1" applyFill="1" applyBorder="1" applyAlignment="1">
      <alignment vertical="center" wrapText="1"/>
    </xf>
    <xf numFmtId="0" fontId="6" fillId="4" borderId="18" xfId="0" applyFont="1" applyFill="1" applyBorder="1" applyAlignment="1">
      <alignment horizontal="center" vertical="center"/>
    </xf>
    <xf numFmtId="0" fontId="6" fillId="9" borderId="14" xfId="0" applyFont="1" applyFill="1" applyBorder="1" applyAlignment="1">
      <alignment wrapText="1"/>
    </xf>
    <xf numFmtId="0" fontId="6" fillId="4" borderId="53" xfId="0" applyFont="1" applyFill="1" applyBorder="1" applyAlignment="1">
      <alignment horizontal="center" vertical="center"/>
    </xf>
    <xf numFmtId="0" fontId="6" fillId="20" borderId="52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9" borderId="16" xfId="0" applyFont="1" applyFill="1" applyBorder="1" applyAlignment="1">
      <alignment wrapText="1"/>
    </xf>
    <xf numFmtId="0" fontId="6" fillId="9" borderId="48" xfId="0" applyFont="1" applyFill="1" applyBorder="1" applyAlignment="1">
      <alignment wrapText="1"/>
    </xf>
    <xf numFmtId="0" fontId="6" fillId="4" borderId="25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6" fillId="4" borderId="0" xfId="0" applyFont="1" applyFill="1"/>
    <xf numFmtId="0" fontId="6" fillId="4" borderId="42" xfId="0" applyFont="1" applyFill="1" applyBorder="1"/>
    <xf numFmtId="0" fontId="32" fillId="0" borderId="0" xfId="0" applyFont="1"/>
    <xf numFmtId="0" fontId="6" fillId="21" borderId="22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4" borderId="39" xfId="0" applyFont="1" applyFill="1" applyBorder="1" applyAlignment="1">
      <alignment horizontal="center" vertical="center" wrapText="1"/>
    </xf>
    <xf numFmtId="0" fontId="4" fillId="4" borderId="40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6" borderId="47" xfId="0" applyFont="1" applyFill="1" applyBorder="1" applyAlignment="1">
      <alignment horizontal="left"/>
    </xf>
    <xf numFmtId="0" fontId="4" fillId="6" borderId="15" xfId="0" applyFont="1" applyFill="1" applyBorder="1" applyAlignment="1">
      <alignment horizontal="left" vertical="center" wrapText="1"/>
    </xf>
    <xf numFmtId="0" fontId="4" fillId="4" borderId="27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/>
    </xf>
    <xf numFmtId="0" fontId="4" fillId="3" borderId="15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0" fontId="4" fillId="5" borderId="15" xfId="0" applyFont="1" applyFill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center" vertical="center"/>
    </xf>
    <xf numFmtId="0" fontId="7" fillId="2" borderId="0" xfId="0" applyFont="1" applyFill="1" applyAlignment="1">
      <alignment wrapText="1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center" textRotation="90" wrapText="1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8" borderId="22" xfId="0" applyFont="1" applyFill="1" applyBorder="1" applyAlignment="1">
      <alignment horizontal="center" vertical="center"/>
    </xf>
    <xf numFmtId="0" fontId="4" fillId="8" borderId="52" xfId="0" applyFont="1" applyFill="1" applyBorder="1" applyAlignment="1">
      <alignment horizontal="center"/>
    </xf>
    <xf numFmtId="0" fontId="6" fillId="8" borderId="21" xfId="0" applyFont="1" applyFill="1" applyBorder="1" applyAlignment="1">
      <alignment horizontal="center"/>
    </xf>
    <xf numFmtId="0" fontId="11" fillId="8" borderId="41" xfId="0" applyFont="1" applyFill="1" applyBorder="1" applyAlignment="1">
      <alignment horizontal="center"/>
    </xf>
    <xf numFmtId="0" fontId="4" fillId="8" borderId="41" xfId="0" applyFont="1" applyFill="1" applyBorder="1" applyAlignment="1">
      <alignment horizontal="center"/>
    </xf>
    <xf numFmtId="0" fontId="6" fillId="5" borderId="21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11" fillId="5" borderId="41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 vertical="center"/>
    </xf>
    <xf numFmtId="0" fontId="4" fillId="5" borderId="52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/>
    </xf>
    <xf numFmtId="0" fontId="6" fillId="4" borderId="42" xfId="0" applyFont="1" applyFill="1" applyBorder="1" applyAlignment="1">
      <alignment horizontal="center"/>
    </xf>
    <xf numFmtId="0" fontId="4" fillId="8" borderId="32" xfId="0" applyFont="1" applyFill="1" applyBorder="1" applyAlignment="1">
      <alignment horizontal="center"/>
    </xf>
    <xf numFmtId="0" fontId="4" fillId="9" borderId="52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/>
    </xf>
    <xf numFmtId="0" fontId="11" fillId="5" borderId="12" xfId="0" applyFont="1" applyFill="1" applyBorder="1" applyAlignment="1">
      <alignment horizontal="center"/>
    </xf>
    <xf numFmtId="0" fontId="4" fillId="5" borderId="48" xfId="0" applyFont="1" applyFill="1" applyBorder="1" applyAlignment="1">
      <alignment horizontal="center" vertical="center"/>
    </xf>
    <xf numFmtId="0" fontId="4" fillId="8" borderId="52" xfId="0" applyFont="1" applyFill="1" applyBorder="1" applyAlignment="1">
      <alignment horizontal="left"/>
    </xf>
    <xf numFmtId="0" fontId="4" fillId="4" borderId="52" xfId="0" applyFont="1" applyFill="1" applyBorder="1" applyAlignment="1">
      <alignment horizontal="left" vertical="center" wrapText="1"/>
    </xf>
    <xf numFmtId="0" fontId="6" fillId="9" borderId="44" xfId="0" applyFont="1" applyFill="1" applyBorder="1" applyAlignment="1">
      <alignment horizontal="center" vertical="center"/>
    </xf>
    <xf numFmtId="0" fontId="6" fillId="12" borderId="55" xfId="0" applyFont="1" applyFill="1" applyBorder="1" applyAlignment="1">
      <alignment horizontal="center" vertical="center"/>
    </xf>
    <xf numFmtId="0" fontId="6" fillId="12" borderId="63" xfId="0" applyFont="1" applyFill="1" applyBorder="1" applyAlignment="1">
      <alignment horizontal="center" vertical="center"/>
    </xf>
    <xf numFmtId="0" fontId="6" fillId="12" borderId="57" xfId="0" applyFont="1" applyFill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31" fillId="0" borderId="0" xfId="0" applyFont="1"/>
    <xf numFmtId="0" fontId="6" fillId="0" borderId="55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4" borderId="55" xfId="0" applyFont="1" applyFill="1" applyBorder="1" applyAlignment="1">
      <alignment horizontal="center" vertical="center"/>
    </xf>
    <xf numFmtId="0" fontId="6" fillId="4" borderId="63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4" fillId="11" borderId="52" xfId="0" applyFont="1" applyFill="1" applyBorder="1" applyAlignment="1">
      <alignment horizontal="left"/>
    </xf>
    <xf numFmtId="0" fontId="4" fillId="5" borderId="52" xfId="0" applyFont="1" applyFill="1" applyBorder="1" applyAlignment="1">
      <alignment horizontal="left" vertical="center"/>
    </xf>
    <xf numFmtId="0" fontId="6" fillId="19" borderId="21" xfId="0" applyFont="1" applyFill="1" applyBorder="1" applyAlignment="1">
      <alignment horizontal="center" vertical="center"/>
    </xf>
    <xf numFmtId="0" fontId="6" fillId="4" borderId="61" xfId="0" applyFont="1" applyFill="1" applyBorder="1" applyAlignment="1">
      <alignment horizontal="center" vertical="center"/>
    </xf>
    <xf numFmtId="0" fontId="6" fillId="12" borderId="16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15" borderId="14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textRotation="90" wrapText="1"/>
    </xf>
    <xf numFmtId="0" fontId="6" fillId="0" borderId="3" xfId="0" applyFont="1" applyBorder="1" applyAlignment="1">
      <alignment horizontal="right" textRotation="90" wrapText="1"/>
    </xf>
    <xf numFmtId="0" fontId="6" fillId="0" borderId="6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4" fillId="5" borderId="55" xfId="0" applyFont="1" applyFill="1" applyBorder="1" applyAlignment="1">
      <alignment horizontal="left"/>
    </xf>
    <xf numFmtId="0" fontId="4" fillId="5" borderId="15" xfId="0" applyFont="1" applyFill="1" applyBorder="1" applyAlignment="1">
      <alignment horizontal="center"/>
    </xf>
    <xf numFmtId="0" fontId="4" fillId="8" borderId="55" xfId="0" applyFont="1" applyFill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4" fillId="8" borderId="47" xfId="0" applyFont="1" applyFill="1" applyBorder="1" applyAlignment="1">
      <alignment horizontal="center"/>
    </xf>
    <xf numFmtId="0" fontId="4" fillId="11" borderId="55" xfId="0" applyFont="1" applyFill="1" applyBorder="1" applyAlignment="1">
      <alignment horizontal="left"/>
    </xf>
    <xf numFmtId="0" fontId="6" fillId="0" borderId="39" xfId="0" applyFont="1" applyBorder="1" applyAlignment="1">
      <alignment horizontal="center" vertical="center" wrapText="1"/>
    </xf>
    <xf numFmtId="0" fontId="6" fillId="15" borderId="55" xfId="0" applyFont="1" applyFill="1" applyBorder="1" applyAlignment="1">
      <alignment horizontal="center" vertical="center"/>
    </xf>
    <xf numFmtId="0" fontId="4" fillId="11" borderId="52" xfId="0" applyFont="1" applyFill="1" applyBorder="1" applyAlignment="1">
      <alignment horizontal="left" vertical="center"/>
    </xf>
    <xf numFmtId="0" fontId="20" fillId="0" borderId="0" xfId="0" applyFont="1" applyAlignment="1">
      <alignment wrapText="1"/>
    </xf>
    <xf numFmtId="0" fontId="4" fillId="2" borderId="52" xfId="0" applyFont="1" applyFill="1" applyBorder="1" applyAlignment="1">
      <alignment horizontal="center" vertical="center" wrapText="1"/>
    </xf>
    <xf numFmtId="0" fontId="17" fillId="0" borderId="51" xfId="0" applyFont="1" applyBorder="1" applyAlignment="1">
      <alignment horizontal="center"/>
    </xf>
    <xf numFmtId="0" fontId="17" fillId="0" borderId="52" xfId="0" applyFont="1" applyBorder="1" applyAlignment="1">
      <alignment horizontal="center"/>
    </xf>
    <xf numFmtId="0" fontId="3" fillId="0" borderId="53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textRotation="90" wrapText="1"/>
    </xf>
    <xf numFmtId="0" fontId="6" fillId="0" borderId="4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A5A5A5"/>
      <rgbColor rgb="FF993366"/>
      <rgbColor rgb="FFF9F9F9"/>
      <rgbColor rgb="FFDEEAF6"/>
      <rgbColor rgb="FF660066"/>
      <rgbColor rgb="FFF6B26B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2F2F2"/>
      <rgbColor rgb="FFD9E2F3"/>
      <rgbColor rgb="FFD8D8D8"/>
      <rgbColor rgb="FF9FC5E8"/>
      <rgbColor rgb="FFF4B083"/>
      <rgbColor rgb="FFBFBFBF"/>
      <rgbColor rgb="FFFFCC99"/>
      <rgbColor rgb="FF2E75B5"/>
      <rgbColor rgb="FF9CC2E5"/>
      <rgbColor rgb="FFC8C8C8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23400</xdr:colOff>
      <xdr:row>62</xdr:row>
      <xdr:rowOff>142920</xdr:rowOff>
    </xdr:from>
    <xdr:to>
      <xdr:col>5</xdr:col>
      <xdr:colOff>60840</xdr:colOff>
      <xdr:row>62</xdr:row>
      <xdr:rowOff>313560</xdr:rowOff>
    </xdr:to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7047720" y="25003080"/>
          <a:ext cx="37440" cy="17064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  <pageSetUpPr fitToPage="1"/>
  </sheetPr>
  <dimension ref="A1:AF1000"/>
  <sheetViews>
    <sheetView topLeftCell="A2" zoomScaleNormal="100" workbookViewId="0">
      <selection activeCell="AA13" sqref="AA13"/>
    </sheetView>
  </sheetViews>
  <sheetFormatPr defaultColWidth="12.7109375" defaultRowHeight="12.75" x14ac:dyDescent="0.2"/>
  <cols>
    <col min="1" max="1" width="6.85546875" customWidth="1"/>
    <col min="2" max="2" width="40.42578125" customWidth="1"/>
    <col min="3" max="3" width="6" customWidth="1"/>
    <col min="4" max="4" width="5.5703125" customWidth="1"/>
    <col min="5" max="5" width="7.7109375" customWidth="1"/>
    <col min="6" max="6" width="5.7109375" customWidth="1"/>
    <col min="7" max="7" width="7" customWidth="1"/>
    <col min="8" max="8" width="6.7109375" customWidth="1"/>
    <col min="9" max="9" width="6.5703125" customWidth="1"/>
    <col min="10" max="10" width="6" customWidth="1"/>
    <col min="11" max="11" width="6.28515625" customWidth="1"/>
    <col min="12" max="12" width="5.7109375" customWidth="1"/>
    <col min="13" max="13" width="5" customWidth="1"/>
    <col min="14" max="15" width="5.5703125" customWidth="1"/>
    <col min="16" max="16" width="4.85546875" customWidth="1"/>
    <col min="17" max="17" width="6.5703125" customWidth="1"/>
    <col min="18" max="18" width="4.42578125" customWidth="1"/>
    <col min="19" max="19" width="5.5703125" customWidth="1"/>
    <col min="20" max="20" width="4.85546875" customWidth="1"/>
    <col min="21" max="21" width="6" customWidth="1"/>
    <col min="22" max="22" width="6.28515625" customWidth="1"/>
    <col min="23" max="23" width="6.140625" customWidth="1"/>
    <col min="24" max="24" width="6.28515625" customWidth="1"/>
    <col min="25" max="25" width="5.85546875" customWidth="1"/>
    <col min="26" max="32" width="9.140625" customWidth="1"/>
  </cols>
  <sheetData>
    <row r="1" spans="1:32" ht="15.75" customHeight="1" x14ac:dyDescent="0.2">
      <c r="A1" s="533" t="s">
        <v>0</v>
      </c>
      <c r="B1" s="533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1"/>
      <c r="AA1" s="1"/>
      <c r="AB1" s="1"/>
      <c r="AC1" s="1"/>
      <c r="AD1" s="1"/>
      <c r="AE1" s="1"/>
      <c r="AF1" s="1"/>
    </row>
    <row r="2" spans="1:32" ht="19.5" customHeight="1" x14ac:dyDescent="0.25">
      <c r="A2" s="534" t="s">
        <v>1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534"/>
      <c r="N2" s="534"/>
      <c r="O2" s="534"/>
      <c r="P2" s="534"/>
      <c r="Q2" s="534"/>
      <c r="R2" s="534"/>
      <c r="S2" s="534"/>
      <c r="T2" s="534"/>
      <c r="U2" s="534"/>
      <c r="V2" s="534"/>
      <c r="W2" s="534"/>
      <c r="X2" s="534"/>
      <c r="Y2" s="534"/>
      <c r="Z2" s="1"/>
      <c r="AA2" s="1"/>
      <c r="AB2" s="1"/>
      <c r="AC2" s="1"/>
      <c r="AD2" s="1"/>
      <c r="AE2" s="1"/>
      <c r="AF2" s="1"/>
    </row>
    <row r="3" spans="1:32" ht="27" customHeight="1" x14ac:dyDescent="0.2">
      <c r="A3" s="3"/>
      <c r="B3" s="535" t="s">
        <v>2</v>
      </c>
      <c r="C3" s="535"/>
      <c r="D3" s="535"/>
      <c r="E3" s="535"/>
      <c r="F3" s="535"/>
      <c r="G3" s="535"/>
      <c r="H3" s="535"/>
      <c r="I3" s="535"/>
      <c r="J3" s="535"/>
      <c r="K3" s="535"/>
      <c r="L3" s="535"/>
      <c r="M3" s="535"/>
      <c r="N3" s="535"/>
      <c r="O3" s="535"/>
      <c r="P3" s="535"/>
      <c r="Q3" s="535"/>
      <c r="R3" s="535"/>
      <c r="S3" s="535"/>
      <c r="T3" s="535"/>
      <c r="U3" s="535"/>
      <c r="V3" s="535"/>
      <c r="W3" s="535"/>
      <c r="X3" s="535"/>
      <c r="Y3" s="535"/>
      <c r="Z3" s="1"/>
      <c r="AA3" s="1"/>
      <c r="AB3" s="1"/>
      <c r="AC3" s="1"/>
      <c r="AD3" s="1"/>
      <c r="AE3" s="1"/>
      <c r="AF3" s="1"/>
    </row>
    <row r="4" spans="1:32" ht="24.75" customHeight="1" x14ac:dyDescent="0.25">
      <c r="A4" s="4"/>
      <c r="B4" s="536" t="s">
        <v>3</v>
      </c>
      <c r="C4" s="536"/>
      <c r="D4" s="536"/>
      <c r="E4" s="536"/>
      <c r="F4" s="536"/>
      <c r="G4" s="536"/>
      <c r="H4" s="536"/>
      <c r="I4" s="536"/>
      <c r="J4" s="536"/>
      <c r="K4" s="536"/>
      <c r="L4" s="536"/>
      <c r="M4" s="536"/>
      <c r="N4" s="4"/>
      <c r="O4" s="4"/>
      <c r="P4" s="4"/>
      <c r="Q4" s="4"/>
      <c r="R4" s="4"/>
      <c r="S4" s="5"/>
      <c r="T4" s="5"/>
      <c r="U4" s="5"/>
      <c r="V4" s="5"/>
      <c r="W4" s="5"/>
      <c r="X4" s="5"/>
      <c r="Y4" s="5"/>
      <c r="Z4" s="1"/>
      <c r="AA4" s="1"/>
      <c r="AB4" s="1"/>
      <c r="AC4" s="1"/>
      <c r="AD4" s="1"/>
      <c r="AE4" s="1"/>
      <c r="AF4" s="1"/>
    </row>
    <row r="5" spans="1:32" ht="24.75" customHeight="1" x14ac:dyDescent="0.2">
      <c r="A5" s="4"/>
      <c r="B5" s="537" t="s">
        <v>4</v>
      </c>
      <c r="C5" s="537"/>
      <c r="D5" s="537"/>
      <c r="E5" s="537"/>
      <c r="F5" s="537"/>
      <c r="G5" s="537"/>
      <c r="H5" s="537"/>
      <c r="I5" s="537"/>
      <c r="J5" s="537"/>
      <c r="K5" s="537"/>
      <c r="L5" s="537"/>
      <c r="M5" s="537"/>
      <c r="N5" s="537"/>
      <c r="O5" s="537"/>
      <c r="P5" s="537"/>
      <c r="Q5" s="537"/>
      <c r="R5" s="537"/>
      <c r="S5" s="537"/>
      <c r="T5" s="537"/>
      <c r="U5" s="537"/>
      <c r="V5" s="537"/>
      <c r="W5" s="537"/>
      <c r="X5" s="537"/>
      <c r="Y5" s="537"/>
      <c r="Z5" s="1"/>
      <c r="AA5" s="1"/>
      <c r="AB5" s="1"/>
      <c r="AC5" s="1"/>
      <c r="AD5" s="1"/>
      <c r="AE5" s="1"/>
      <c r="AF5" s="1"/>
    </row>
    <row r="6" spans="1:32" ht="30" customHeight="1" x14ac:dyDescent="0.3">
      <c r="A6" s="4"/>
      <c r="B6" s="526" t="s">
        <v>5</v>
      </c>
      <c r="C6" s="526"/>
      <c r="D6" s="526"/>
      <c r="E6" s="526"/>
      <c r="F6" s="526"/>
      <c r="G6" s="526"/>
      <c r="H6" s="526"/>
      <c r="I6" s="526"/>
      <c r="J6" s="526"/>
      <c r="K6" s="526"/>
      <c r="L6" s="526"/>
      <c r="M6" s="526"/>
      <c r="N6" s="526"/>
      <c r="O6" s="526"/>
      <c r="P6" s="526"/>
      <c r="Q6" s="526"/>
      <c r="R6" s="526"/>
      <c r="S6" s="526"/>
      <c r="T6" s="526"/>
      <c r="U6" s="526"/>
      <c r="V6" s="526"/>
      <c r="W6" s="526"/>
      <c r="X6" s="526"/>
      <c r="Y6" s="526"/>
      <c r="Z6" s="1"/>
      <c r="AA6" s="1"/>
      <c r="AB6" s="1"/>
      <c r="AC6" s="1"/>
      <c r="AD6" s="1"/>
      <c r="AE6" s="1"/>
      <c r="AF6" s="1"/>
    </row>
    <row r="7" spans="1:32" ht="18.75" customHeight="1" x14ac:dyDescent="0.2">
      <c r="A7" s="527" t="s">
        <v>6</v>
      </c>
      <c r="B7" s="522" t="s">
        <v>7</v>
      </c>
      <c r="C7" s="528" t="s">
        <v>8</v>
      </c>
      <c r="D7" s="528" t="s">
        <v>9</v>
      </c>
      <c r="E7" s="528" t="s">
        <v>10</v>
      </c>
      <c r="F7" s="528" t="s">
        <v>11</v>
      </c>
      <c r="G7" s="528" t="s">
        <v>12</v>
      </c>
      <c r="H7" s="529" t="s">
        <v>13</v>
      </c>
      <c r="I7" s="529"/>
      <c r="J7" s="529"/>
      <c r="K7" s="529"/>
      <c r="L7" s="529"/>
      <c r="M7" s="529"/>
      <c r="N7" s="530" t="s">
        <v>14</v>
      </c>
      <c r="O7" s="530"/>
      <c r="P7" s="530"/>
      <c r="Q7" s="530"/>
      <c r="R7" s="530"/>
      <c r="S7" s="530"/>
      <c r="T7" s="530"/>
      <c r="U7" s="530"/>
      <c r="V7" s="530"/>
      <c r="W7" s="530"/>
      <c r="X7" s="530"/>
      <c r="Y7" s="530"/>
      <c r="Z7" s="1"/>
      <c r="AA7" s="1"/>
      <c r="AB7" s="1"/>
      <c r="AC7" s="1"/>
      <c r="AD7" s="1"/>
      <c r="AE7" s="1"/>
      <c r="AF7" s="1"/>
    </row>
    <row r="8" spans="1:32" ht="14.25" customHeight="1" x14ac:dyDescent="0.2">
      <c r="A8" s="527"/>
      <c r="B8" s="522"/>
      <c r="C8" s="522"/>
      <c r="D8" s="522"/>
      <c r="E8" s="522"/>
      <c r="F8" s="522"/>
      <c r="G8" s="522"/>
      <c r="H8" s="523" t="s">
        <v>15</v>
      </c>
      <c r="I8" s="531" t="s">
        <v>16</v>
      </c>
      <c r="J8" s="531"/>
      <c r="K8" s="531"/>
      <c r="L8" s="531"/>
      <c r="M8" s="531"/>
      <c r="N8" s="518" t="s">
        <v>17</v>
      </c>
      <c r="O8" s="518"/>
      <c r="P8" s="518"/>
      <c r="Q8" s="518"/>
      <c r="R8" s="532" t="s">
        <v>18</v>
      </c>
      <c r="S8" s="532"/>
      <c r="T8" s="532"/>
      <c r="U8" s="532"/>
      <c r="V8" s="532" t="s">
        <v>19</v>
      </c>
      <c r="W8" s="532"/>
      <c r="X8" s="532"/>
      <c r="Y8" s="532"/>
      <c r="Z8" s="1"/>
      <c r="AA8" s="1"/>
      <c r="AB8" s="1"/>
      <c r="AC8" s="1"/>
      <c r="AD8" s="1"/>
      <c r="AE8" s="1"/>
      <c r="AF8" s="1"/>
    </row>
    <row r="9" spans="1:32" ht="12.75" customHeight="1" x14ac:dyDescent="0.2">
      <c r="A9" s="527"/>
      <c r="B9" s="522"/>
      <c r="C9" s="522"/>
      <c r="D9" s="522"/>
      <c r="E9" s="522"/>
      <c r="F9" s="522"/>
      <c r="G9" s="522"/>
      <c r="H9" s="522"/>
      <c r="I9" s="521" t="s">
        <v>20</v>
      </c>
      <c r="J9" s="521" t="s">
        <v>21</v>
      </c>
      <c r="K9" s="523" t="s">
        <v>22</v>
      </c>
      <c r="L9" s="523" t="s">
        <v>23</v>
      </c>
      <c r="M9" s="524" t="s">
        <v>24</v>
      </c>
      <c r="N9" s="525" t="s">
        <v>25</v>
      </c>
      <c r="O9" s="525"/>
      <c r="P9" s="519" t="s">
        <v>26</v>
      </c>
      <c r="Q9" s="519"/>
      <c r="R9" s="520" t="s">
        <v>27</v>
      </c>
      <c r="S9" s="520"/>
      <c r="T9" s="519" t="s">
        <v>28</v>
      </c>
      <c r="U9" s="519"/>
      <c r="V9" s="520" t="s">
        <v>29</v>
      </c>
      <c r="W9" s="520"/>
      <c r="X9" s="519" t="s">
        <v>30</v>
      </c>
      <c r="Y9" s="519"/>
      <c r="Z9" s="1"/>
      <c r="AA9" s="1"/>
      <c r="AB9" s="1"/>
      <c r="AC9" s="1"/>
      <c r="AD9" s="1"/>
      <c r="AE9" s="1"/>
      <c r="AF9" s="1"/>
    </row>
    <row r="10" spans="1:32" ht="13.5" customHeight="1" x14ac:dyDescent="0.2">
      <c r="A10" s="527"/>
      <c r="B10" s="522"/>
      <c r="C10" s="522"/>
      <c r="D10" s="522"/>
      <c r="E10" s="522"/>
      <c r="F10" s="522"/>
      <c r="G10" s="522"/>
      <c r="H10" s="522"/>
      <c r="I10" s="522"/>
      <c r="J10" s="522"/>
      <c r="K10" s="522"/>
      <c r="L10" s="522"/>
      <c r="M10" s="522"/>
      <c r="N10" s="525" t="s">
        <v>31</v>
      </c>
      <c r="O10" s="525"/>
      <c r="P10" s="519" t="s">
        <v>31</v>
      </c>
      <c r="Q10" s="519"/>
      <c r="R10" s="520" t="s">
        <v>31</v>
      </c>
      <c r="S10" s="520"/>
      <c r="T10" s="519" t="s">
        <v>31</v>
      </c>
      <c r="U10" s="519"/>
      <c r="V10" s="520" t="s">
        <v>31</v>
      </c>
      <c r="W10" s="520"/>
      <c r="X10" s="519" t="s">
        <v>31</v>
      </c>
      <c r="Y10" s="519"/>
      <c r="Z10" s="1"/>
      <c r="AA10" s="1"/>
      <c r="AB10" s="1"/>
      <c r="AC10" s="1"/>
      <c r="AD10" s="1"/>
      <c r="AE10" s="1"/>
      <c r="AF10" s="1"/>
    </row>
    <row r="11" spans="1:32" ht="83.25" customHeight="1" x14ac:dyDescent="0.2">
      <c r="A11" s="527"/>
      <c r="B11" s="522"/>
      <c r="C11" s="522"/>
      <c r="D11" s="522"/>
      <c r="E11" s="522"/>
      <c r="F11" s="522"/>
      <c r="G11" s="522"/>
      <c r="H11" s="522"/>
      <c r="I11" s="522"/>
      <c r="J11" s="522"/>
      <c r="K11" s="522"/>
      <c r="L11" s="522"/>
      <c r="M11" s="522"/>
      <c r="N11" s="11" t="s">
        <v>20</v>
      </c>
      <c r="O11" s="12" t="s">
        <v>21</v>
      </c>
      <c r="P11" s="12" t="s">
        <v>20</v>
      </c>
      <c r="Q11" s="13" t="s">
        <v>21</v>
      </c>
      <c r="R11" s="14" t="s">
        <v>20</v>
      </c>
      <c r="S11" s="12" t="s">
        <v>21</v>
      </c>
      <c r="T11" s="12" t="s">
        <v>20</v>
      </c>
      <c r="U11" s="13" t="s">
        <v>21</v>
      </c>
      <c r="V11" s="14" t="s">
        <v>20</v>
      </c>
      <c r="W11" s="12" t="s">
        <v>21</v>
      </c>
      <c r="X11" s="12" t="s">
        <v>20</v>
      </c>
      <c r="Y11" s="13" t="s">
        <v>21</v>
      </c>
      <c r="Z11" s="1"/>
      <c r="AA11" s="1"/>
      <c r="AB11" s="1"/>
      <c r="AC11" s="1"/>
      <c r="AD11" s="1"/>
      <c r="AE11" s="1"/>
      <c r="AF11" s="1"/>
    </row>
    <row r="12" spans="1:32" ht="30" customHeight="1" x14ac:dyDescent="0.2">
      <c r="A12" s="15"/>
      <c r="B12" s="513" t="s">
        <v>32</v>
      </c>
      <c r="C12" s="513"/>
      <c r="D12" s="513"/>
      <c r="E12" s="513"/>
      <c r="F12" s="513"/>
      <c r="G12" s="513"/>
      <c r="H12" s="513"/>
      <c r="I12" s="513"/>
      <c r="J12" s="513"/>
      <c r="K12" s="513"/>
      <c r="L12" s="513"/>
      <c r="M12" s="513"/>
      <c r="N12" s="513"/>
      <c r="O12" s="513"/>
      <c r="P12" s="513"/>
      <c r="Q12" s="513"/>
      <c r="R12" s="513"/>
      <c r="S12" s="513"/>
      <c r="T12" s="513"/>
      <c r="U12" s="513"/>
      <c r="V12" s="513"/>
      <c r="W12" s="513"/>
      <c r="X12" s="513"/>
      <c r="Y12" s="513"/>
      <c r="Z12" s="1"/>
      <c r="AA12" s="1"/>
      <c r="AB12" s="1"/>
      <c r="AC12" s="1"/>
      <c r="AD12" s="1"/>
      <c r="AE12" s="1"/>
      <c r="AF12" s="1"/>
    </row>
    <row r="13" spans="1:32" ht="30" customHeight="1" x14ac:dyDescent="0.2">
      <c r="A13" s="16">
        <v>1</v>
      </c>
      <c r="B13" s="17" t="s">
        <v>33</v>
      </c>
      <c r="C13" s="18"/>
      <c r="D13" s="18"/>
      <c r="E13" s="516" t="s">
        <v>34</v>
      </c>
      <c r="F13" s="516">
        <v>3</v>
      </c>
      <c r="G13" s="516">
        <v>21</v>
      </c>
      <c r="H13" s="517">
        <v>300</v>
      </c>
      <c r="I13" s="19"/>
      <c r="J13" s="517">
        <v>300</v>
      </c>
      <c r="K13" s="19"/>
      <c r="L13" s="19"/>
      <c r="M13" s="20"/>
      <c r="N13" s="21"/>
      <c r="O13" s="19"/>
      <c r="P13" s="19"/>
      <c r="Q13" s="7"/>
      <c r="R13" s="21"/>
      <c r="S13" s="517">
        <v>70</v>
      </c>
      <c r="T13" s="19"/>
      <c r="U13" s="518">
        <v>80</v>
      </c>
      <c r="V13" s="21"/>
      <c r="W13" s="517">
        <v>70</v>
      </c>
      <c r="X13" s="19"/>
      <c r="Y13" s="518">
        <v>80</v>
      </c>
      <c r="Z13" s="1"/>
      <c r="AA13" s="1"/>
      <c r="AB13" s="1"/>
      <c r="AC13" s="1"/>
      <c r="AD13" s="1"/>
      <c r="AE13" s="1"/>
      <c r="AF13" s="1"/>
    </row>
    <row r="14" spans="1:32" ht="30" customHeight="1" x14ac:dyDescent="0.2">
      <c r="A14" s="16">
        <v>2</v>
      </c>
      <c r="B14" s="22" t="s">
        <v>35</v>
      </c>
      <c r="C14" s="23"/>
      <c r="D14" s="23"/>
      <c r="E14" s="516"/>
      <c r="F14" s="516"/>
      <c r="G14" s="516"/>
      <c r="H14" s="516"/>
      <c r="I14" s="24"/>
      <c r="J14" s="517"/>
      <c r="K14" s="24"/>
      <c r="L14" s="24"/>
      <c r="M14" s="25"/>
      <c r="N14" s="21"/>
      <c r="O14" s="19"/>
      <c r="P14" s="19"/>
      <c r="Q14" s="7"/>
      <c r="R14" s="8"/>
      <c r="S14" s="517"/>
      <c r="T14" s="24"/>
      <c r="U14" s="518"/>
      <c r="V14" s="21"/>
      <c r="W14" s="517"/>
      <c r="X14" s="19"/>
      <c r="Y14" s="518"/>
      <c r="Z14" s="1"/>
      <c r="AA14" s="1"/>
      <c r="AB14" s="1"/>
      <c r="AC14" s="1"/>
      <c r="AD14" s="1"/>
      <c r="AE14" s="1"/>
      <c r="AF14" s="1"/>
    </row>
    <row r="15" spans="1:32" ht="30" customHeight="1" x14ac:dyDescent="0.2">
      <c r="A15" s="16">
        <v>3</v>
      </c>
      <c r="B15" s="22" t="s">
        <v>36</v>
      </c>
      <c r="C15" s="23"/>
      <c r="D15" s="23"/>
      <c r="E15" s="516"/>
      <c r="F15" s="516"/>
      <c r="G15" s="516"/>
      <c r="H15" s="516"/>
      <c r="I15" s="24"/>
      <c r="J15" s="517"/>
      <c r="K15" s="24"/>
      <c r="L15" s="24"/>
      <c r="M15" s="25"/>
      <c r="N15" s="21"/>
      <c r="O15" s="19"/>
      <c r="P15" s="19"/>
      <c r="Q15" s="7"/>
      <c r="R15" s="8"/>
      <c r="S15" s="517"/>
      <c r="T15" s="24"/>
      <c r="U15" s="518"/>
      <c r="V15" s="21"/>
      <c r="W15" s="517"/>
      <c r="X15" s="19"/>
      <c r="Y15" s="518"/>
      <c r="Z15" s="1"/>
      <c r="AA15" s="1"/>
      <c r="AB15" s="1"/>
      <c r="AC15" s="1"/>
      <c r="AD15" s="1"/>
      <c r="AE15" s="1"/>
      <c r="AF15" s="1"/>
    </row>
    <row r="16" spans="1:32" ht="30" customHeight="1" x14ac:dyDescent="0.2">
      <c r="A16" s="16">
        <v>4</v>
      </c>
      <c r="B16" s="26" t="s">
        <v>37</v>
      </c>
      <c r="C16" s="23"/>
      <c r="D16" s="23"/>
      <c r="E16" s="23">
        <v>4.5</v>
      </c>
      <c r="F16" s="23">
        <v>1</v>
      </c>
      <c r="G16" s="23">
        <v>4</v>
      </c>
      <c r="H16" s="24">
        <v>60</v>
      </c>
      <c r="I16" s="24"/>
      <c r="J16" s="24">
        <v>60</v>
      </c>
      <c r="K16" s="24"/>
      <c r="L16" s="24"/>
      <c r="M16" s="25"/>
      <c r="N16" s="21"/>
      <c r="O16" s="19"/>
      <c r="P16" s="19"/>
      <c r="Q16" s="7"/>
      <c r="R16" s="8"/>
      <c r="S16" s="24"/>
      <c r="T16" s="24"/>
      <c r="U16" s="9">
        <v>30</v>
      </c>
      <c r="V16" s="21"/>
      <c r="W16" s="19">
        <v>30</v>
      </c>
      <c r="X16" s="19"/>
      <c r="Y16" s="7"/>
      <c r="Z16" s="1"/>
      <c r="AA16" s="1"/>
      <c r="AB16" s="1"/>
      <c r="AC16" s="1"/>
      <c r="AD16" s="1"/>
      <c r="AE16" s="1"/>
      <c r="AF16" s="1"/>
    </row>
    <row r="17" spans="1:32" ht="30" customHeight="1" x14ac:dyDescent="0.2">
      <c r="A17" s="16"/>
      <c r="B17" s="512" t="s">
        <v>38</v>
      </c>
      <c r="C17" s="512"/>
      <c r="D17" s="512"/>
      <c r="E17" s="512"/>
      <c r="F17" s="512"/>
      <c r="G17" s="512"/>
      <c r="H17" s="512"/>
      <c r="I17" s="512"/>
      <c r="J17" s="512"/>
      <c r="K17" s="512"/>
      <c r="L17" s="512"/>
      <c r="M17" s="512"/>
      <c r="N17" s="512"/>
      <c r="O17" s="512"/>
      <c r="P17" s="512"/>
      <c r="Q17" s="512"/>
      <c r="R17" s="512"/>
      <c r="S17" s="512"/>
      <c r="T17" s="512"/>
      <c r="U17" s="512"/>
      <c r="V17" s="512"/>
      <c r="W17" s="512"/>
      <c r="X17" s="512"/>
      <c r="Y17" s="512"/>
      <c r="Z17" s="1"/>
      <c r="AA17" s="1"/>
      <c r="AB17" s="1"/>
      <c r="AC17" s="1"/>
      <c r="AD17" s="1"/>
      <c r="AE17" s="1"/>
      <c r="AF17" s="1"/>
    </row>
    <row r="18" spans="1:32" ht="30" customHeight="1" x14ac:dyDescent="0.2">
      <c r="A18" s="16">
        <v>1</v>
      </c>
      <c r="B18" s="27" t="s">
        <v>39</v>
      </c>
      <c r="C18" s="18"/>
      <c r="D18" s="18"/>
      <c r="E18" s="18">
        <v>1.2</v>
      </c>
      <c r="F18" s="18">
        <v>1</v>
      </c>
      <c r="G18" s="18">
        <v>4</v>
      </c>
      <c r="H18" s="19">
        <v>60</v>
      </c>
      <c r="I18" s="19"/>
      <c r="J18" s="19">
        <v>60</v>
      </c>
      <c r="K18" s="19"/>
      <c r="L18" s="19"/>
      <c r="M18" s="20"/>
      <c r="N18" s="21"/>
      <c r="O18" s="19">
        <v>30</v>
      </c>
      <c r="P18" s="19"/>
      <c r="Q18" s="7">
        <v>30</v>
      </c>
      <c r="R18" s="21"/>
      <c r="S18" s="19"/>
      <c r="T18" s="19"/>
      <c r="U18" s="7"/>
      <c r="V18" s="21"/>
      <c r="W18" s="19"/>
      <c r="X18" s="19"/>
      <c r="Y18" s="7"/>
      <c r="Z18" s="1"/>
      <c r="AA18" s="1"/>
      <c r="AB18" s="1"/>
      <c r="AC18" s="1"/>
      <c r="AD18" s="1"/>
      <c r="AE18" s="1"/>
      <c r="AF18" s="1"/>
    </row>
    <row r="19" spans="1:32" ht="30" customHeight="1" x14ac:dyDescent="0.2">
      <c r="A19" s="16">
        <v>2</v>
      </c>
      <c r="B19" s="22" t="s">
        <v>40</v>
      </c>
      <c r="C19" s="23"/>
      <c r="D19" s="23"/>
      <c r="E19" s="23">
        <v>2</v>
      </c>
      <c r="F19" s="23">
        <v>1</v>
      </c>
      <c r="G19" s="23">
        <v>4</v>
      </c>
      <c r="H19" s="24">
        <v>60</v>
      </c>
      <c r="I19" s="24"/>
      <c r="J19" s="24">
        <v>60</v>
      </c>
      <c r="K19" s="24"/>
      <c r="L19" s="24"/>
      <c r="M19" s="25"/>
      <c r="N19" s="21"/>
      <c r="O19" s="19"/>
      <c r="P19" s="19"/>
      <c r="Q19" s="7">
        <v>60</v>
      </c>
      <c r="R19" s="8"/>
      <c r="S19" s="24"/>
      <c r="T19" s="24"/>
      <c r="U19" s="9"/>
      <c r="V19" s="21"/>
      <c r="W19" s="19"/>
      <c r="X19" s="19"/>
      <c r="Y19" s="7"/>
      <c r="Z19" s="1"/>
      <c r="AA19" s="1"/>
      <c r="AB19" s="1"/>
      <c r="AC19" s="1"/>
      <c r="AD19" s="1"/>
      <c r="AE19" s="1"/>
      <c r="AF19" s="1"/>
    </row>
    <row r="20" spans="1:32" ht="30" customHeight="1" x14ac:dyDescent="0.2">
      <c r="A20" s="16">
        <v>3</v>
      </c>
      <c r="B20" s="28" t="s">
        <v>41</v>
      </c>
      <c r="C20" s="29"/>
      <c r="D20" s="29"/>
      <c r="E20" s="29">
        <v>1</v>
      </c>
      <c r="F20" s="29">
        <v>1</v>
      </c>
      <c r="G20" s="29">
        <v>4</v>
      </c>
      <c r="H20" s="30">
        <v>60</v>
      </c>
      <c r="I20" s="30"/>
      <c r="J20" s="30">
        <v>60</v>
      </c>
      <c r="K20" s="30"/>
      <c r="L20" s="30"/>
      <c r="M20" s="31"/>
      <c r="N20" s="32"/>
      <c r="O20" s="33">
        <v>60</v>
      </c>
      <c r="P20" s="33"/>
      <c r="Q20" s="34"/>
      <c r="R20" s="35"/>
      <c r="S20" s="30"/>
      <c r="T20" s="30"/>
      <c r="U20" s="36"/>
      <c r="V20" s="32"/>
      <c r="W20" s="33"/>
      <c r="X20" s="33"/>
      <c r="Y20" s="34"/>
      <c r="Z20" s="1"/>
      <c r="AA20" s="1"/>
      <c r="AB20" s="1"/>
      <c r="AC20" s="1"/>
      <c r="AD20" s="1"/>
      <c r="AE20" s="1"/>
      <c r="AF20" s="1"/>
    </row>
    <row r="21" spans="1:32" ht="30" customHeight="1" x14ac:dyDescent="0.2">
      <c r="A21" s="16"/>
      <c r="B21" s="513" t="s">
        <v>42</v>
      </c>
      <c r="C21" s="513"/>
      <c r="D21" s="513"/>
      <c r="E21" s="513"/>
      <c r="F21" s="513"/>
      <c r="G21" s="513"/>
      <c r="H21" s="513"/>
      <c r="I21" s="513"/>
      <c r="J21" s="513"/>
      <c r="K21" s="513"/>
      <c r="L21" s="513"/>
      <c r="M21" s="513"/>
      <c r="N21" s="513"/>
      <c r="O21" s="513"/>
      <c r="P21" s="513"/>
      <c r="Q21" s="513"/>
      <c r="R21" s="513"/>
      <c r="S21" s="513"/>
      <c r="T21" s="513"/>
      <c r="U21" s="513"/>
      <c r="V21" s="513"/>
      <c r="W21" s="513"/>
      <c r="X21" s="513"/>
      <c r="Y21" s="513"/>
      <c r="Z21" s="1"/>
      <c r="AA21" s="1"/>
      <c r="AB21" s="1"/>
      <c r="AC21" s="1"/>
      <c r="AD21" s="1"/>
      <c r="AE21" s="1"/>
      <c r="AF21" s="1"/>
    </row>
    <row r="22" spans="1:32" ht="30" customHeight="1" x14ac:dyDescent="0.2">
      <c r="A22" s="16">
        <v>1</v>
      </c>
      <c r="B22" s="17" t="s">
        <v>43</v>
      </c>
      <c r="C22" s="37"/>
      <c r="D22" s="37"/>
      <c r="E22" s="37">
        <v>1.2</v>
      </c>
      <c r="F22" s="37">
        <v>1</v>
      </c>
      <c r="G22" s="37">
        <v>4</v>
      </c>
      <c r="H22" s="38">
        <v>60</v>
      </c>
      <c r="I22" s="38"/>
      <c r="J22" s="38">
        <v>60</v>
      </c>
      <c r="K22" s="38"/>
      <c r="L22" s="38"/>
      <c r="M22" s="39"/>
      <c r="N22" s="40"/>
      <c r="O22" s="38">
        <v>30</v>
      </c>
      <c r="P22" s="41"/>
      <c r="Q22" s="42">
        <v>30</v>
      </c>
      <c r="R22" s="43"/>
      <c r="S22" s="38"/>
      <c r="T22" s="38"/>
      <c r="U22" s="42"/>
      <c r="V22" s="40"/>
      <c r="W22" s="38"/>
      <c r="X22" s="38"/>
      <c r="Y22" s="42"/>
      <c r="Z22" s="1"/>
      <c r="AA22" s="1"/>
      <c r="AB22" s="1"/>
      <c r="AC22" s="1"/>
      <c r="AD22" s="1"/>
      <c r="AE22" s="1"/>
      <c r="AF22" s="1"/>
    </row>
    <row r="23" spans="1:32" ht="30" customHeight="1" x14ac:dyDescent="0.2">
      <c r="A23" s="16">
        <v>2</v>
      </c>
      <c r="B23" s="22" t="s">
        <v>44</v>
      </c>
      <c r="C23" s="44"/>
      <c r="D23" s="44"/>
      <c r="E23" s="44">
        <v>1.2</v>
      </c>
      <c r="F23" s="44">
        <v>1</v>
      </c>
      <c r="G23" s="44">
        <v>4</v>
      </c>
      <c r="H23" s="45">
        <v>60</v>
      </c>
      <c r="I23" s="45"/>
      <c r="J23" s="45">
        <v>60</v>
      </c>
      <c r="K23" s="45"/>
      <c r="L23" s="45"/>
      <c r="M23" s="46"/>
      <c r="N23" s="40"/>
      <c r="O23" s="38">
        <v>30</v>
      </c>
      <c r="P23" s="41"/>
      <c r="Q23" s="42">
        <v>30</v>
      </c>
      <c r="R23" s="47"/>
      <c r="S23" s="45"/>
      <c r="T23" s="45"/>
      <c r="U23" s="48"/>
      <c r="V23" s="40"/>
      <c r="W23" s="38"/>
      <c r="X23" s="38"/>
      <c r="Y23" s="42"/>
      <c r="Z23" s="1"/>
      <c r="AA23" s="1"/>
      <c r="AB23" s="1"/>
      <c r="AC23" s="1"/>
      <c r="AD23" s="1"/>
      <c r="AE23" s="1"/>
      <c r="AF23" s="1"/>
    </row>
    <row r="24" spans="1:32" ht="30" customHeight="1" x14ac:dyDescent="0.2">
      <c r="A24" s="16">
        <v>3</v>
      </c>
      <c r="B24" s="17" t="s">
        <v>45</v>
      </c>
      <c r="C24" s="44"/>
      <c r="D24" s="44"/>
      <c r="E24" s="44">
        <v>2</v>
      </c>
      <c r="F24" s="44">
        <v>1</v>
      </c>
      <c r="G24" s="44">
        <v>2</v>
      </c>
      <c r="H24" s="45">
        <v>30</v>
      </c>
      <c r="I24" s="45"/>
      <c r="J24" s="45">
        <v>30</v>
      </c>
      <c r="K24" s="45"/>
      <c r="L24" s="45"/>
      <c r="M24" s="46"/>
      <c r="N24" s="40"/>
      <c r="O24" s="38"/>
      <c r="P24" s="38"/>
      <c r="Q24" s="42">
        <v>30</v>
      </c>
      <c r="R24" s="47"/>
      <c r="S24" s="45"/>
      <c r="T24" s="45"/>
      <c r="U24" s="48"/>
      <c r="V24" s="40"/>
      <c r="W24" s="38"/>
      <c r="X24" s="38"/>
      <c r="Y24" s="42"/>
      <c r="Z24" s="1"/>
      <c r="AA24" s="1"/>
      <c r="AB24" s="1"/>
      <c r="AC24" s="1"/>
      <c r="AD24" s="1"/>
      <c r="AE24" s="1"/>
      <c r="AF24" s="1"/>
    </row>
    <row r="25" spans="1:32" ht="30" customHeight="1" x14ac:dyDescent="0.2">
      <c r="A25" s="16">
        <v>4</v>
      </c>
      <c r="B25" s="49" t="s">
        <v>46</v>
      </c>
      <c r="C25" s="44"/>
      <c r="D25" s="44"/>
      <c r="E25" s="44">
        <v>1.2</v>
      </c>
      <c r="F25" s="44">
        <v>1</v>
      </c>
      <c r="G25" s="44">
        <v>6</v>
      </c>
      <c r="H25" s="45">
        <v>120</v>
      </c>
      <c r="I25" s="45"/>
      <c r="J25" s="45">
        <v>120</v>
      </c>
      <c r="K25" s="45"/>
      <c r="L25" s="45"/>
      <c r="M25" s="46"/>
      <c r="N25" s="40"/>
      <c r="O25" s="38">
        <v>60</v>
      </c>
      <c r="P25" s="41"/>
      <c r="Q25" s="42">
        <v>60</v>
      </c>
      <c r="R25" s="47"/>
      <c r="S25" s="45"/>
      <c r="T25" s="45"/>
      <c r="U25" s="48"/>
      <c r="V25" s="40"/>
      <c r="W25" s="38"/>
      <c r="X25" s="38"/>
      <c r="Y25" s="42"/>
      <c r="Z25" s="1"/>
      <c r="AA25" s="1"/>
      <c r="AB25" s="1"/>
      <c r="AC25" s="1"/>
      <c r="AD25" s="1"/>
      <c r="AE25" s="1"/>
      <c r="AF25" s="1"/>
    </row>
    <row r="26" spans="1:32" ht="30" customHeight="1" x14ac:dyDescent="0.2">
      <c r="A26" s="16">
        <v>5</v>
      </c>
      <c r="B26" s="22" t="s">
        <v>47</v>
      </c>
      <c r="C26" s="44"/>
      <c r="D26" s="44"/>
      <c r="E26" s="44">
        <v>1.2</v>
      </c>
      <c r="F26" s="44">
        <v>1</v>
      </c>
      <c r="G26" s="44">
        <v>5</v>
      </c>
      <c r="H26" s="45">
        <v>60</v>
      </c>
      <c r="I26" s="45"/>
      <c r="J26" s="45">
        <v>60</v>
      </c>
      <c r="K26" s="45"/>
      <c r="L26" s="45"/>
      <c r="M26" s="46"/>
      <c r="N26" s="40"/>
      <c r="O26" s="38">
        <v>30</v>
      </c>
      <c r="P26" s="41"/>
      <c r="Q26" s="42">
        <v>30</v>
      </c>
      <c r="R26" s="47"/>
      <c r="S26" s="45"/>
      <c r="T26" s="45"/>
      <c r="U26" s="48"/>
      <c r="V26" s="43"/>
      <c r="W26" s="38"/>
      <c r="X26" s="38"/>
      <c r="Y26" s="42"/>
      <c r="Z26" s="1"/>
      <c r="AA26" s="1"/>
      <c r="AB26" s="1"/>
      <c r="AC26" s="1"/>
      <c r="AD26" s="1"/>
      <c r="AE26" s="1"/>
      <c r="AF26" s="1"/>
    </row>
    <row r="27" spans="1:32" ht="30" customHeight="1" x14ac:dyDescent="0.2">
      <c r="A27" s="16">
        <v>6</v>
      </c>
      <c r="B27" s="50" t="s">
        <v>48</v>
      </c>
      <c r="C27" s="44"/>
      <c r="D27" s="44"/>
      <c r="E27" s="44">
        <v>1.2</v>
      </c>
      <c r="F27" s="44">
        <v>1</v>
      </c>
      <c r="G27" s="44">
        <v>4</v>
      </c>
      <c r="H27" s="45">
        <v>60</v>
      </c>
      <c r="I27" s="45"/>
      <c r="J27" s="45">
        <v>60</v>
      </c>
      <c r="K27" s="45"/>
      <c r="L27" s="45"/>
      <c r="M27" s="46"/>
      <c r="N27" s="40"/>
      <c r="O27" s="38">
        <v>30</v>
      </c>
      <c r="P27" s="41"/>
      <c r="Q27" s="42">
        <v>30</v>
      </c>
      <c r="R27" s="47"/>
      <c r="S27" s="45"/>
      <c r="T27" s="45"/>
      <c r="U27" s="48"/>
      <c r="V27" s="43"/>
      <c r="W27" s="38"/>
      <c r="X27" s="38"/>
      <c r="Y27" s="42"/>
      <c r="Z27" s="1"/>
      <c r="AA27" s="1"/>
      <c r="AB27" s="1"/>
      <c r="AC27" s="1"/>
      <c r="AD27" s="1"/>
      <c r="AE27" s="1"/>
      <c r="AF27" s="1"/>
    </row>
    <row r="28" spans="1:32" ht="30" customHeight="1" x14ac:dyDescent="0.25">
      <c r="A28" s="16">
        <v>7</v>
      </c>
      <c r="B28" s="51" t="s">
        <v>49</v>
      </c>
      <c r="C28" s="52"/>
      <c r="D28" s="18"/>
      <c r="E28" s="18">
        <v>2</v>
      </c>
      <c r="F28" s="18">
        <v>1</v>
      </c>
      <c r="G28" s="18">
        <v>3</v>
      </c>
      <c r="H28" s="19">
        <v>60</v>
      </c>
      <c r="I28" s="19"/>
      <c r="J28" s="19">
        <v>60</v>
      </c>
      <c r="K28" s="19"/>
      <c r="L28" s="19"/>
      <c r="M28" s="20"/>
      <c r="N28" s="21"/>
      <c r="O28" s="19"/>
      <c r="P28" s="19"/>
      <c r="Q28" s="7">
        <v>60</v>
      </c>
      <c r="R28" s="21"/>
      <c r="S28" s="19"/>
      <c r="T28" s="19"/>
      <c r="U28" s="7"/>
      <c r="V28" s="53"/>
      <c r="W28" s="19"/>
      <c r="X28" s="19"/>
      <c r="Y28" s="7"/>
      <c r="Z28" s="1"/>
      <c r="AA28" s="1"/>
      <c r="AB28" s="1"/>
      <c r="AC28" s="1"/>
      <c r="AD28" s="1"/>
      <c r="AE28" s="1"/>
      <c r="AF28" s="1"/>
    </row>
    <row r="29" spans="1:32" ht="30" customHeight="1" x14ac:dyDescent="0.2">
      <c r="A29" s="16">
        <v>8</v>
      </c>
      <c r="B29" s="27" t="s">
        <v>50</v>
      </c>
      <c r="C29" s="44"/>
      <c r="D29" s="44"/>
      <c r="E29" s="44">
        <v>1</v>
      </c>
      <c r="F29" s="44">
        <v>1</v>
      </c>
      <c r="G29" s="44">
        <v>2</v>
      </c>
      <c r="H29" s="45">
        <v>30</v>
      </c>
      <c r="I29" s="45"/>
      <c r="J29" s="45">
        <v>30</v>
      </c>
      <c r="K29" s="45"/>
      <c r="L29" s="45"/>
      <c r="M29" s="46"/>
      <c r="N29" s="40"/>
      <c r="O29" s="38">
        <v>30</v>
      </c>
      <c r="P29" s="38"/>
      <c r="Q29" s="42"/>
      <c r="R29" s="47"/>
      <c r="S29" s="45"/>
      <c r="T29" s="45"/>
      <c r="U29" s="48"/>
      <c r="V29" s="43"/>
      <c r="W29" s="38"/>
      <c r="X29" s="38"/>
      <c r="Y29" s="42"/>
      <c r="Z29" s="1"/>
      <c r="AA29" s="1"/>
      <c r="AB29" s="1"/>
      <c r="AC29" s="1"/>
      <c r="AD29" s="1"/>
      <c r="AE29" s="1"/>
      <c r="AF29" s="1"/>
    </row>
    <row r="30" spans="1:32" ht="30" customHeight="1" x14ac:dyDescent="0.2">
      <c r="A30" s="16">
        <v>9</v>
      </c>
      <c r="B30" s="22" t="s">
        <v>51</v>
      </c>
      <c r="C30" s="44"/>
      <c r="D30" s="44"/>
      <c r="E30" s="44">
        <v>1</v>
      </c>
      <c r="F30" s="44">
        <v>1</v>
      </c>
      <c r="G30" s="44">
        <v>2</v>
      </c>
      <c r="H30" s="45">
        <v>30</v>
      </c>
      <c r="I30" s="45"/>
      <c r="J30" s="45">
        <v>30</v>
      </c>
      <c r="K30" s="45"/>
      <c r="L30" s="45"/>
      <c r="M30" s="46"/>
      <c r="N30" s="40"/>
      <c r="O30" s="38">
        <v>30</v>
      </c>
      <c r="P30" s="38"/>
      <c r="Q30" s="54"/>
      <c r="R30" s="47"/>
      <c r="S30" s="45"/>
      <c r="T30" s="45"/>
      <c r="U30" s="48"/>
      <c r="V30" s="40"/>
      <c r="W30" s="38"/>
      <c r="X30" s="38"/>
      <c r="Y30" s="42"/>
      <c r="Z30" s="1"/>
      <c r="AA30" s="1"/>
      <c r="AB30" s="1"/>
      <c r="AC30" s="1"/>
      <c r="AD30" s="1"/>
      <c r="AE30" s="1"/>
      <c r="AF30" s="1"/>
    </row>
    <row r="31" spans="1:32" ht="30" customHeight="1" x14ac:dyDescent="0.2">
      <c r="A31" s="16">
        <v>10</v>
      </c>
      <c r="B31" s="22" t="s">
        <v>52</v>
      </c>
      <c r="C31" s="44"/>
      <c r="D31" s="44"/>
      <c r="E31" s="44">
        <v>3</v>
      </c>
      <c r="F31" s="44">
        <v>1</v>
      </c>
      <c r="G31" s="44">
        <v>2</v>
      </c>
      <c r="H31" s="45">
        <v>30</v>
      </c>
      <c r="I31" s="45"/>
      <c r="J31" s="45">
        <v>30</v>
      </c>
      <c r="K31" s="45"/>
      <c r="L31" s="45"/>
      <c r="M31" s="46"/>
      <c r="N31" s="40"/>
      <c r="O31" s="38"/>
      <c r="P31" s="38"/>
      <c r="Q31" s="42"/>
      <c r="R31" s="47"/>
      <c r="S31" s="45">
        <v>30</v>
      </c>
      <c r="T31" s="45"/>
      <c r="U31" s="48"/>
      <c r="V31" s="40"/>
      <c r="W31" s="38"/>
      <c r="X31" s="38"/>
      <c r="Y31" s="42"/>
      <c r="Z31" s="1"/>
      <c r="AA31" s="1"/>
      <c r="AB31" s="1"/>
      <c r="AC31" s="1"/>
      <c r="AD31" s="1"/>
      <c r="AE31" s="1"/>
      <c r="AF31" s="55"/>
    </row>
    <row r="32" spans="1:32" ht="30" customHeight="1" x14ac:dyDescent="0.2">
      <c r="A32" s="16">
        <v>11</v>
      </c>
      <c r="B32" s="22" t="s">
        <v>53</v>
      </c>
      <c r="C32" s="44"/>
      <c r="D32" s="44"/>
      <c r="E32" s="44">
        <v>4</v>
      </c>
      <c r="F32" s="44">
        <v>1</v>
      </c>
      <c r="G32" s="44">
        <v>2</v>
      </c>
      <c r="H32" s="45">
        <v>30</v>
      </c>
      <c r="I32" s="45"/>
      <c r="J32" s="45">
        <v>30</v>
      </c>
      <c r="K32" s="45"/>
      <c r="L32" s="45"/>
      <c r="M32" s="46"/>
      <c r="N32" s="40"/>
      <c r="O32" s="38"/>
      <c r="P32" s="38"/>
      <c r="Q32" s="42"/>
      <c r="R32" s="47"/>
      <c r="S32" s="45"/>
      <c r="T32" s="45"/>
      <c r="U32" s="48">
        <v>30</v>
      </c>
      <c r="V32" s="40"/>
      <c r="W32" s="38"/>
      <c r="X32" s="38"/>
      <c r="Y32" s="42"/>
      <c r="Z32" s="1"/>
      <c r="AA32" s="1"/>
      <c r="AB32" s="1"/>
      <c r="AC32" s="1"/>
      <c r="AD32" s="1"/>
      <c r="AE32" s="1"/>
      <c r="AF32" s="1"/>
    </row>
    <row r="33" spans="1:32" ht="30" customHeight="1" x14ac:dyDescent="0.2">
      <c r="A33" s="16">
        <v>12</v>
      </c>
      <c r="B33" s="56" t="s">
        <v>54</v>
      </c>
      <c r="C33" s="57"/>
      <c r="D33" s="29"/>
      <c r="E33" s="30">
        <v>5</v>
      </c>
      <c r="F33" s="30">
        <v>1</v>
      </c>
      <c r="G33" s="30">
        <v>2</v>
      </c>
      <c r="H33" s="30">
        <v>30</v>
      </c>
      <c r="I33" s="30"/>
      <c r="J33" s="30">
        <v>30</v>
      </c>
      <c r="K33" s="30"/>
      <c r="L33" s="30"/>
      <c r="M33" s="31"/>
      <c r="N33" s="35"/>
      <c r="O33" s="30"/>
      <c r="P33" s="30"/>
      <c r="Q33" s="36"/>
      <c r="R33" s="35"/>
      <c r="S33" s="30"/>
      <c r="T33" s="30"/>
      <c r="U33" s="36"/>
      <c r="V33" s="58"/>
      <c r="W33" s="30">
        <v>30</v>
      </c>
      <c r="X33" s="30"/>
      <c r="Y33" s="36"/>
      <c r="Z33" s="1"/>
      <c r="AA33" s="1"/>
      <c r="AB33" s="1"/>
      <c r="AC33" s="1"/>
      <c r="AD33" s="1"/>
      <c r="AE33" s="1"/>
      <c r="AF33" s="1"/>
    </row>
    <row r="34" spans="1:32" ht="30" customHeight="1" x14ac:dyDescent="0.25">
      <c r="A34" s="16">
        <v>13</v>
      </c>
      <c r="B34" s="59" t="s">
        <v>55</v>
      </c>
      <c r="C34" s="60"/>
      <c r="D34" s="60"/>
      <c r="E34" s="60">
        <v>3.4</v>
      </c>
      <c r="F34" s="60">
        <v>1</v>
      </c>
      <c r="G34" s="60">
        <v>4</v>
      </c>
      <c r="H34" s="61">
        <v>90</v>
      </c>
      <c r="I34" s="61"/>
      <c r="J34" s="61">
        <v>90</v>
      </c>
      <c r="K34" s="61"/>
      <c r="L34" s="61"/>
      <c r="M34" s="62"/>
      <c r="N34" s="63"/>
      <c r="O34" s="45"/>
      <c r="P34" s="45"/>
      <c r="Q34" s="48"/>
      <c r="R34" s="64"/>
      <c r="S34" s="61">
        <v>45</v>
      </c>
      <c r="T34" s="61"/>
      <c r="U34" s="65">
        <v>45</v>
      </c>
      <c r="V34" s="63"/>
      <c r="W34" s="61"/>
      <c r="X34" s="61"/>
      <c r="Y34" s="65"/>
      <c r="Z34" s="1"/>
      <c r="AA34" s="1"/>
      <c r="AB34" s="1"/>
      <c r="AC34" s="1"/>
      <c r="AD34" s="1"/>
      <c r="AE34" s="1"/>
      <c r="AF34" s="1"/>
    </row>
    <row r="35" spans="1:32" ht="30" customHeight="1" x14ac:dyDescent="0.2">
      <c r="A35" s="16"/>
      <c r="B35" s="514" t="s">
        <v>56</v>
      </c>
      <c r="C35" s="514"/>
      <c r="D35" s="514"/>
      <c r="E35" s="514"/>
      <c r="F35" s="514"/>
      <c r="G35" s="514"/>
      <c r="H35" s="514"/>
      <c r="I35" s="514"/>
      <c r="J35" s="514"/>
      <c r="K35" s="514"/>
      <c r="L35" s="514"/>
      <c r="M35" s="514"/>
      <c r="N35" s="514"/>
      <c r="O35" s="514"/>
      <c r="P35" s="514"/>
      <c r="Q35" s="514"/>
      <c r="R35" s="514"/>
      <c r="S35" s="514"/>
      <c r="T35" s="514"/>
      <c r="U35" s="514"/>
      <c r="V35" s="514"/>
      <c r="W35" s="514"/>
      <c r="X35" s="514"/>
      <c r="Y35" s="514"/>
      <c r="Z35" s="1"/>
      <c r="AA35" s="1"/>
      <c r="AB35" s="1"/>
      <c r="AC35" s="1"/>
      <c r="AD35" s="1"/>
      <c r="AE35" s="1"/>
      <c r="AF35" s="1"/>
    </row>
    <row r="36" spans="1:32" ht="30" customHeight="1" x14ac:dyDescent="0.2">
      <c r="A36" s="66">
        <v>1</v>
      </c>
      <c r="B36" s="27" t="s">
        <v>57</v>
      </c>
      <c r="C36" s="38"/>
      <c r="D36" s="38"/>
      <c r="E36" s="38">
        <v>1</v>
      </c>
      <c r="F36" s="38">
        <v>1</v>
      </c>
      <c r="G36" s="38">
        <v>4</v>
      </c>
      <c r="H36" s="38">
        <v>60</v>
      </c>
      <c r="I36" s="38"/>
      <c r="J36" s="38">
        <v>60</v>
      </c>
      <c r="K36" s="38"/>
      <c r="L36" s="38"/>
      <c r="M36" s="39"/>
      <c r="N36" s="40"/>
      <c r="O36" s="38">
        <v>30</v>
      </c>
      <c r="P36" s="38"/>
      <c r="Q36" s="42">
        <v>30</v>
      </c>
      <c r="R36" s="40"/>
      <c r="S36" s="38"/>
      <c r="T36" s="38"/>
      <c r="U36" s="39"/>
      <c r="V36" s="40"/>
      <c r="W36" s="38"/>
      <c r="X36" s="38"/>
      <c r="Y36" s="67"/>
      <c r="Z36" s="1"/>
      <c r="AA36" s="1"/>
      <c r="AB36" s="1"/>
      <c r="AC36" s="1"/>
      <c r="AD36" s="1"/>
      <c r="AE36" s="1"/>
      <c r="AF36" s="1"/>
    </row>
    <row r="37" spans="1:32" ht="30" customHeight="1" x14ac:dyDescent="0.2">
      <c r="A37" s="66">
        <v>2</v>
      </c>
      <c r="B37" s="22" t="s">
        <v>58</v>
      </c>
      <c r="C37" s="23">
        <v>2</v>
      </c>
      <c r="D37" s="23">
        <v>1.2</v>
      </c>
      <c r="E37" s="23"/>
      <c r="F37" s="23">
        <v>1</v>
      </c>
      <c r="G37" s="23">
        <v>4</v>
      </c>
      <c r="H37" s="24">
        <v>60</v>
      </c>
      <c r="I37" s="24">
        <v>60</v>
      </c>
      <c r="J37" s="24"/>
      <c r="K37" s="24"/>
      <c r="L37" s="24"/>
      <c r="M37" s="25"/>
      <c r="N37" s="21">
        <v>30</v>
      </c>
      <c r="O37" s="19"/>
      <c r="P37" s="19">
        <v>30</v>
      </c>
      <c r="Q37" s="7"/>
      <c r="R37" s="8"/>
      <c r="S37" s="24"/>
      <c r="T37" s="24"/>
      <c r="U37" s="25"/>
      <c r="V37" s="21"/>
      <c r="W37" s="19"/>
      <c r="X37" s="19"/>
      <c r="Y37" s="7"/>
      <c r="Z37" s="1"/>
      <c r="AA37" s="1"/>
      <c r="AB37" s="1"/>
      <c r="AC37" s="1"/>
      <c r="AD37" s="1"/>
      <c r="AE37" s="1"/>
      <c r="AF37" s="1"/>
    </row>
    <row r="38" spans="1:32" ht="30" customHeight="1" x14ac:dyDescent="0.2">
      <c r="A38" s="16">
        <v>3</v>
      </c>
      <c r="B38" s="22" t="s">
        <v>59</v>
      </c>
      <c r="C38" s="23">
        <v>2</v>
      </c>
      <c r="D38" s="23">
        <v>2</v>
      </c>
      <c r="E38" s="23">
        <v>1</v>
      </c>
      <c r="F38" s="23">
        <v>1</v>
      </c>
      <c r="G38" s="23">
        <v>4</v>
      </c>
      <c r="H38" s="24">
        <v>60</v>
      </c>
      <c r="I38" s="24">
        <v>60</v>
      </c>
      <c r="J38" s="24"/>
      <c r="K38" s="24"/>
      <c r="L38" s="24"/>
      <c r="M38" s="25"/>
      <c r="N38" s="21">
        <v>30</v>
      </c>
      <c r="O38" s="19"/>
      <c r="P38" s="19">
        <v>30</v>
      </c>
      <c r="Q38" s="7"/>
      <c r="R38" s="8"/>
      <c r="S38" s="24"/>
      <c r="T38" s="24"/>
      <c r="U38" s="25"/>
      <c r="V38" s="21"/>
      <c r="W38" s="19"/>
      <c r="X38" s="19"/>
      <c r="Y38" s="7"/>
      <c r="Z38" s="1"/>
      <c r="AA38" s="1"/>
      <c r="AB38" s="1"/>
      <c r="AC38" s="1"/>
      <c r="AD38" s="1"/>
      <c r="AE38" s="1"/>
      <c r="AF38" s="1"/>
    </row>
    <row r="39" spans="1:32" ht="39" customHeight="1" x14ac:dyDescent="0.2">
      <c r="A39" s="16">
        <v>4</v>
      </c>
      <c r="B39" s="22" t="s">
        <v>60</v>
      </c>
      <c r="C39" s="23">
        <v>4</v>
      </c>
      <c r="D39" s="23">
        <v>4</v>
      </c>
      <c r="E39" s="23" t="s">
        <v>61</v>
      </c>
      <c r="F39" s="23">
        <v>1</v>
      </c>
      <c r="G39" s="23">
        <v>8</v>
      </c>
      <c r="H39" s="24">
        <v>120</v>
      </c>
      <c r="I39" s="24"/>
      <c r="J39" s="24">
        <v>120</v>
      </c>
      <c r="K39" s="24"/>
      <c r="L39" s="24"/>
      <c r="M39" s="25"/>
      <c r="N39" s="21"/>
      <c r="O39" s="19">
        <v>30</v>
      </c>
      <c r="P39" s="19"/>
      <c r="Q39" s="7">
        <v>30</v>
      </c>
      <c r="R39" s="8"/>
      <c r="S39" s="24">
        <v>30</v>
      </c>
      <c r="T39" s="24"/>
      <c r="U39" s="25">
        <v>30</v>
      </c>
      <c r="V39" s="21"/>
      <c r="W39" s="19"/>
      <c r="X39" s="19"/>
      <c r="Y39" s="7"/>
      <c r="Z39" s="1"/>
      <c r="AA39" s="1"/>
      <c r="AB39" s="1"/>
      <c r="AC39" s="1"/>
      <c r="AD39" s="1"/>
      <c r="AE39" s="1"/>
      <c r="AF39" s="1"/>
    </row>
    <row r="40" spans="1:32" ht="30" customHeight="1" x14ac:dyDescent="0.2">
      <c r="A40" s="16">
        <v>5</v>
      </c>
      <c r="B40" s="22" t="s">
        <v>62</v>
      </c>
      <c r="C40" s="23"/>
      <c r="D40" s="23">
        <v>1.2</v>
      </c>
      <c r="E40" s="23"/>
      <c r="F40" s="23">
        <v>1</v>
      </c>
      <c r="G40" s="23">
        <v>0</v>
      </c>
      <c r="H40" s="24">
        <v>60</v>
      </c>
      <c r="I40" s="24"/>
      <c r="J40" s="24">
        <v>60</v>
      </c>
      <c r="K40" s="24"/>
      <c r="L40" s="24"/>
      <c r="M40" s="25"/>
      <c r="N40" s="21"/>
      <c r="O40" s="19">
        <v>30</v>
      </c>
      <c r="P40" s="19"/>
      <c r="Q40" s="7">
        <v>30</v>
      </c>
      <c r="R40" s="8"/>
      <c r="S40" s="24"/>
      <c r="T40" s="24"/>
      <c r="U40" s="25"/>
      <c r="V40" s="21"/>
      <c r="W40" s="19"/>
      <c r="X40" s="19"/>
      <c r="Y40" s="7"/>
      <c r="Z40" s="1"/>
      <c r="AA40" s="1"/>
      <c r="AB40" s="1"/>
      <c r="AC40" s="1"/>
      <c r="AD40" s="1"/>
      <c r="AE40" s="1"/>
      <c r="AF40" s="1"/>
    </row>
    <row r="41" spans="1:32" ht="30" customHeight="1" x14ac:dyDescent="0.2">
      <c r="A41" s="16">
        <v>6</v>
      </c>
      <c r="B41" s="22" t="s">
        <v>63</v>
      </c>
      <c r="C41" s="23">
        <v>4</v>
      </c>
      <c r="D41" s="23">
        <v>4</v>
      </c>
      <c r="E41" s="23">
        <v>3</v>
      </c>
      <c r="F41" s="23">
        <v>1</v>
      </c>
      <c r="G41" s="23">
        <v>4</v>
      </c>
      <c r="H41" s="24">
        <v>60</v>
      </c>
      <c r="I41" s="24">
        <v>60</v>
      </c>
      <c r="J41" s="24"/>
      <c r="K41" s="24"/>
      <c r="L41" s="24"/>
      <c r="M41" s="25"/>
      <c r="N41" s="8"/>
      <c r="O41" s="24"/>
      <c r="P41" s="24"/>
      <c r="Q41" s="9"/>
      <c r="R41" s="8">
        <v>30</v>
      </c>
      <c r="S41" s="24"/>
      <c r="T41" s="24">
        <v>30</v>
      </c>
      <c r="U41" s="25"/>
      <c r="V41" s="8"/>
      <c r="W41" s="24"/>
      <c r="X41" s="24"/>
      <c r="Y41" s="9"/>
      <c r="Z41" s="1"/>
      <c r="AA41" s="1"/>
      <c r="AB41" s="1"/>
      <c r="AC41" s="1"/>
      <c r="AD41" s="1"/>
      <c r="AE41" s="1"/>
      <c r="AF41" s="1"/>
    </row>
    <row r="42" spans="1:32" ht="30" customHeight="1" x14ac:dyDescent="0.2">
      <c r="A42" s="16">
        <v>7</v>
      </c>
      <c r="B42" s="22" t="s">
        <v>64</v>
      </c>
      <c r="C42" s="23"/>
      <c r="D42" s="23"/>
      <c r="E42" s="23">
        <v>3</v>
      </c>
      <c r="F42" s="23">
        <v>1</v>
      </c>
      <c r="G42" s="23">
        <v>2</v>
      </c>
      <c r="H42" s="24">
        <v>30</v>
      </c>
      <c r="I42" s="24">
        <v>30</v>
      </c>
      <c r="J42" s="24"/>
      <c r="K42" s="24"/>
      <c r="L42" s="24"/>
      <c r="M42" s="25"/>
      <c r="N42" s="8"/>
      <c r="O42" s="24"/>
      <c r="P42" s="24"/>
      <c r="Q42" s="9"/>
      <c r="R42" s="8">
        <v>30</v>
      </c>
      <c r="S42" s="24"/>
      <c r="T42" s="24"/>
      <c r="U42" s="25"/>
      <c r="V42" s="8"/>
      <c r="W42" s="24"/>
      <c r="X42" s="24"/>
      <c r="Y42" s="9"/>
      <c r="Z42" s="1"/>
      <c r="AA42" s="1"/>
      <c r="AB42" s="1"/>
      <c r="AC42" s="1"/>
      <c r="AD42" s="1"/>
      <c r="AE42" s="1"/>
      <c r="AF42" s="1"/>
    </row>
    <row r="43" spans="1:32" ht="30" customHeight="1" x14ac:dyDescent="0.2">
      <c r="A43" s="16">
        <v>8</v>
      </c>
      <c r="B43" s="22" t="s">
        <v>65</v>
      </c>
      <c r="C43" s="23"/>
      <c r="D43" s="23">
        <v>4</v>
      </c>
      <c r="E43" s="23"/>
      <c r="F43" s="23">
        <v>1</v>
      </c>
      <c r="G43" s="23">
        <v>2</v>
      </c>
      <c r="H43" s="24">
        <v>50</v>
      </c>
      <c r="I43" s="24"/>
      <c r="J43" s="24">
        <v>50</v>
      </c>
      <c r="K43" s="24"/>
      <c r="L43" s="24"/>
      <c r="M43" s="25"/>
      <c r="N43" s="8"/>
      <c r="O43" s="24"/>
      <c r="P43" s="24"/>
      <c r="Q43" s="9"/>
      <c r="R43" s="8"/>
      <c r="S43" s="24"/>
      <c r="T43" s="24"/>
      <c r="U43" s="25">
        <v>50</v>
      </c>
      <c r="V43" s="8"/>
      <c r="W43" s="24"/>
      <c r="X43" s="24"/>
      <c r="Y43" s="9"/>
      <c r="Z43" s="1"/>
      <c r="AA43" s="1"/>
      <c r="AB43" s="1"/>
      <c r="AC43" s="1"/>
      <c r="AD43" s="1"/>
      <c r="AE43" s="1"/>
      <c r="AF43" s="1"/>
    </row>
    <row r="44" spans="1:32" ht="30" customHeight="1" x14ac:dyDescent="0.2">
      <c r="A44" s="16">
        <v>9</v>
      </c>
      <c r="B44" s="26" t="s">
        <v>66</v>
      </c>
      <c r="C44" s="23">
        <v>6</v>
      </c>
      <c r="D44" s="23">
        <v>5.6</v>
      </c>
      <c r="E44" s="23"/>
      <c r="F44" s="23">
        <v>1</v>
      </c>
      <c r="G44" s="23">
        <v>4</v>
      </c>
      <c r="H44" s="24">
        <v>60</v>
      </c>
      <c r="I44" s="24">
        <v>60</v>
      </c>
      <c r="J44" s="24"/>
      <c r="K44" s="24"/>
      <c r="L44" s="24"/>
      <c r="M44" s="25"/>
      <c r="N44" s="8"/>
      <c r="O44" s="24"/>
      <c r="P44" s="24"/>
      <c r="Q44" s="9"/>
      <c r="R44" s="8"/>
      <c r="S44" s="24"/>
      <c r="T44" s="24"/>
      <c r="U44" s="25"/>
      <c r="V44" s="8">
        <v>30</v>
      </c>
      <c r="W44" s="24"/>
      <c r="X44" s="24">
        <v>30</v>
      </c>
      <c r="Y44" s="9"/>
      <c r="Z44" s="1"/>
      <c r="AA44" s="1"/>
      <c r="AB44" s="1"/>
      <c r="AC44" s="1"/>
      <c r="AD44" s="1"/>
      <c r="AE44" s="1"/>
      <c r="AF44" s="1"/>
    </row>
    <row r="45" spans="1:32" ht="30" customHeight="1" x14ac:dyDescent="0.2">
      <c r="A45" s="16">
        <v>10</v>
      </c>
      <c r="B45" s="22" t="s">
        <v>67</v>
      </c>
      <c r="C45" s="23"/>
      <c r="D45" s="23">
        <v>5</v>
      </c>
      <c r="E45" s="23">
        <v>6</v>
      </c>
      <c r="F45" s="23">
        <v>1</v>
      </c>
      <c r="G45" s="23">
        <v>4</v>
      </c>
      <c r="H45" s="24">
        <v>60</v>
      </c>
      <c r="I45" s="24">
        <v>60</v>
      </c>
      <c r="J45" s="24"/>
      <c r="K45" s="24"/>
      <c r="L45" s="24"/>
      <c r="M45" s="25"/>
      <c r="N45" s="8"/>
      <c r="O45" s="24"/>
      <c r="P45" s="24"/>
      <c r="Q45" s="9"/>
      <c r="R45" s="8"/>
      <c r="S45" s="24"/>
      <c r="T45" s="24"/>
      <c r="U45" s="25"/>
      <c r="V45" s="8">
        <v>30</v>
      </c>
      <c r="W45" s="24"/>
      <c r="X45" s="24">
        <v>30</v>
      </c>
      <c r="Y45" s="9"/>
      <c r="Z45" s="1"/>
      <c r="AA45" s="1"/>
      <c r="AB45" s="68"/>
      <c r="AC45" s="1"/>
      <c r="AD45" s="1"/>
      <c r="AE45" s="1"/>
      <c r="AF45" s="1"/>
    </row>
    <row r="46" spans="1:32" ht="30" customHeight="1" x14ac:dyDescent="0.2">
      <c r="A46" s="16">
        <v>11</v>
      </c>
      <c r="B46" s="22" t="s">
        <v>68</v>
      </c>
      <c r="C46" s="23"/>
      <c r="D46" s="23">
        <v>5</v>
      </c>
      <c r="E46" s="23"/>
      <c r="F46" s="23">
        <v>1</v>
      </c>
      <c r="G46" s="23">
        <v>2</v>
      </c>
      <c r="H46" s="24">
        <v>30</v>
      </c>
      <c r="I46" s="24">
        <v>30</v>
      </c>
      <c r="J46" s="24"/>
      <c r="K46" s="24"/>
      <c r="L46" s="24"/>
      <c r="M46" s="25"/>
      <c r="N46" s="8"/>
      <c r="O46" s="24"/>
      <c r="P46" s="24"/>
      <c r="Q46" s="9"/>
      <c r="R46" s="8"/>
      <c r="S46" s="24"/>
      <c r="T46" s="24"/>
      <c r="U46" s="25"/>
      <c r="V46" s="8">
        <v>30</v>
      </c>
      <c r="W46" s="24"/>
      <c r="X46" s="24"/>
      <c r="Y46" s="9"/>
      <c r="Z46" s="1"/>
      <c r="AA46" s="1"/>
      <c r="AB46" s="1"/>
      <c r="AC46" s="1"/>
      <c r="AD46" s="1"/>
      <c r="AE46" s="1"/>
      <c r="AF46" s="1"/>
    </row>
    <row r="47" spans="1:32" ht="30" customHeight="1" x14ac:dyDescent="0.2">
      <c r="A47" s="16">
        <v>12</v>
      </c>
      <c r="B47" s="26" t="s">
        <v>69</v>
      </c>
      <c r="C47" s="23"/>
      <c r="D47" s="23"/>
      <c r="E47" s="23">
        <v>5</v>
      </c>
      <c r="F47" s="23">
        <v>1</v>
      </c>
      <c r="G47" s="23">
        <v>1</v>
      </c>
      <c r="H47" s="24">
        <v>20</v>
      </c>
      <c r="I47" s="24">
        <v>20</v>
      </c>
      <c r="J47" s="24"/>
      <c r="K47" s="24"/>
      <c r="L47" s="24"/>
      <c r="M47" s="25"/>
      <c r="N47" s="8"/>
      <c r="O47" s="24"/>
      <c r="P47" s="24"/>
      <c r="Q47" s="9"/>
      <c r="R47" s="8"/>
      <c r="S47" s="24"/>
      <c r="T47" s="24"/>
      <c r="U47" s="25"/>
      <c r="V47" s="8">
        <v>20</v>
      </c>
      <c r="W47" s="24"/>
      <c r="X47" s="24"/>
      <c r="Y47" s="9"/>
      <c r="Z47" s="1"/>
      <c r="AA47" s="1"/>
      <c r="AB47" s="1"/>
      <c r="AC47" s="1"/>
      <c r="AD47" s="1"/>
      <c r="AE47" s="1"/>
      <c r="AF47" s="1"/>
    </row>
    <row r="48" spans="1:32" ht="30" customHeight="1" x14ac:dyDescent="0.2">
      <c r="A48" s="16">
        <v>13</v>
      </c>
      <c r="B48" s="28" t="s">
        <v>70</v>
      </c>
      <c r="C48" s="69"/>
      <c r="D48" s="29">
        <v>5</v>
      </c>
      <c r="E48" s="29">
        <v>6</v>
      </c>
      <c r="F48" s="29">
        <v>1</v>
      </c>
      <c r="G48" s="29">
        <v>10</v>
      </c>
      <c r="H48" s="30">
        <v>60</v>
      </c>
      <c r="I48" s="30"/>
      <c r="J48" s="30"/>
      <c r="K48" s="30"/>
      <c r="L48" s="30"/>
      <c r="M48" s="31">
        <v>60</v>
      </c>
      <c r="N48" s="35"/>
      <c r="O48" s="30"/>
      <c r="P48" s="30"/>
      <c r="Q48" s="36"/>
      <c r="R48" s="35"/>
      <c r="S48" s="30"/>
      <c r="T48" s="30"/>
      <c r="U48" s="31"/>
      <c r="V48" s="35">
        <v>30</v>
      </c>
      <c r="W48" s="30"/>
      <c r="X48" s="30">
        <v>30</v>
      </c>
      <c r="Y48" s="36"/>
      <c r="Z48" s="1"/>
      <c r="AA48" s="1"/>
      <c r="AB48" s="1"/>
      <c r="AC48" s="1"/>
      <c r="AD48" s="1"/>
      <c r="AE48" s="1"/>
      <c r="AF48" s="1"/>
    </row>
    <row r="49" spans="1:32" ht="30" customHeight="1" x14ac:dyDescent="0.2">
      <c r="A49" s="16"/>
      <c r="B49" s="70" t="s">
        <v>71</v>
      </c>
      <c r="C49" s="71"/>
      <c r="D49" s="71"/>
      <c r="E49" s="71"/>
      <c r="F49" s="71"/>
      <c r="G49" s="6">
        <f>SUM(G13:G48)</f>
        <v>128</v>
      </c>
      <c r="H49" s="72">
        <f>SUM(H13:H48)</f>
        <v>1960</v>
      </c>
      <c r="I49" s="6">
        <f>SUM(I13:I48)</f>
        <v>380</v>
      </c>
      <c r="J49" s="6">
        <f>SUM(J13:J48)</f>
        <v>1520</v>
      </c>
      <c r="K49" s="6"/>
      <c r="L49" s="6"/>
      <c r="M49" s="6">
        <f t="shared" ref="M49:V49" si="0">SUM(M13:M48)</f>
        <v>60</v>
      </c>
      <c r="N49" s="6">
        <f t="shared" si="0"/>
        <v>60</v>
      </c>
      <c r="O49" s="6">
        <f t="shared" si="0"/>
        <v>420</v>
      </c>
      <c r="P49" s="6">
        <f t="shared" si="0"/>
        <v>60</v>
      </c>
      <c r="Q49" s="6">
        <f t="shared" si="0"/>
        <v>450</v>
      </c>
      <c r="R49" s="6">
        <f t="shared" si="0"/>
        <v>60</v>
      </c>
      <c r="S49" s="6">
        <f t="shared" si="0"/>
        <v>175</v>
      </c>
      <c r="T49" s="6">
        <f t="shared" si="0"/>
        <v>30</v>
      </c>
      <c r="U49" s="6">
        <f t="shared" si="0"/>
        <v>265</v>
      </c>
      <c r="V49" s="6">
        <f t="shared" si="0"/>
        <v>140</v>
      </c>
      <c r="W49" s="6">
        <v>130</v>
      </c>
      <c r="X49" s="6">
        <f>SUM(X13:X48)</f>
        <v>90</v>
      </c>
      <c r="Y49" s="73">
        <v>80</v>
      </c>
      <c r="Z49" s="1"/>
      <c r="AA49" s="1"/>
      <c r="AB49" s="1"/>
      <c r="AC49" s="1"/>
      <c r="AD49" s="1"/>
      <c r="AE49" s="1"/>
      <c r="AF49" s="1"/>
    </row>
    <row r="50" spans="1:32" ht="30" customHeight="1" x14ac:dyDescent="0.2">
      <c r="A50" s="16"/>
      <c r="B50" s="515" t="s">
        <v>72</v>
      </c>
      <c r="C50" s="515"/>
      <c r="D50" s="515"/>
      <c r="E50" s="515"/>
      <c r="F50" s="515"/>
      <c r="G50" s="515"/>
      <c r="H50" s="515"/>
      <c r="I50" s="515"/>
      <c r="J50" s="515"/>
      <c r="K50" s="515"/>
      <c r="L50" s="515"/>
      <c r="M50" s="515"/>
      <c r="N50" s="515"/>
      <c r="O50" s="515"/>
      <c r="P50" s="515"/>
      <c r="Q50" s="515"/>
      <c r="R50" s="515"/>
      <c r="S50" s="515"/>
      <c r="T50" s="515"/>
      <c r="U50" s="515"/>
      <c r="V50" s="515"/>
      <c r="W50" s="515"/>
      <c r="X50" s="515"/>
      <c r="Y50" s="515"/>
      <c r="Z50" s="1"/>
      <c r="AA50" s="1"/>
      <c r="AB50" s="1"/>
      <c r="AC50" s="1"/>
      <c r="AD50" s="1"/>
      <c r="AE50" s="1"/>
      <c r="AF50" s="1"/>
    </row>
    <row r="51" spans="1:32" ht="30" customHeight="1" x14ac:dyDescent="0.2">
      <c r="A51" s="16">
        <v>3</v>
      </c>
      <c r="B51" s="74" t="s">
        <v>73</v>
      </c>
      <c r="C51" s="75"/>
      <c r="D51" s="23"/>
      <c r="E51" s="24" t="s">
        <v>34</v>
      </c>
      <c r="F51" s="24">
        <v>1</v>
      </c>
      <c r="G51" s="24">
        <v>9</v>
      </c>
      <c r="H51" s="24">
        <v>120</v>
      </c>
      <c r="I51" s="24"/>
      <c r="J51" s="24">
        <v>120</v>
      </c>
      <c r="K51" s="24"/>
      <c r="L51" s="24"/>
      <c r="M51" s="25"/>
      <c r="N51" s="8"/>
      <c r="O51" s="24"/>
      <c r="P51" s="24"/>
      <c r="Q51" s="9"/>
      <c r="R51" s="8"/>
      <c r="S51" s="24">
        <v>30</v>
      </c>
      <c r="T51" s="24"/>
      <c r="U51" s="9">
        <v>30</v>
      </c>
      <c r="V51" s="10"/>
      <c r="W51" s="24">
        <v>30</v>
      </c>
      <c r="X51" s="24"/>
      <c r="Y51" s="9">
        <v>30</v>
      </c>
      <c r="Z51" s="1"/>
      <c r="AA51" s="1"/>
      <c r="AB51" s="1"/>
      <c r="AC51" s="1"/>
      <c r="AD51" s="1"/>
      <c r="AE51" s="1"/>
      <c r="AF51" s="1"/>
    </row>
    <row r="52" spans="1:32" ht="30" customHeight="1" x14ac:dyDescent="0.2">
      <c r="A52" s="16">
        <v>4</v>
      </c>
      <c r="B52" s="74" t="s">
        <v>74</v>
      </c>
      <c r="C52" s="75"/>
      <c r="D52" s="23"/>
      <c r="E52" s="24" t="s">
        <v>34</v>
      </c>
      <c r="F52" s="24">
        <v>1</v>
      </c>
      <c r="G52" s="24">
        <v>10</v>
      </c>
      <c r="H52" s="24">
        <v>120</v>
      </c>
      <c r="I52" s="24"/>
      <c r="J52" s="24">
        <v>120</v>
      </c>
      <c r="K52" s="24"/>
      <c r="L52" s="24"/>
      <c r="M52" s="25"/>
      <c r="N52" s="8"/>
      <c r="O52" s="24"/>
      <c r="P52" s="24"/>
      <c r="Q52" s="9"/>
      <c r="R52" s="8"/>
      <c r="S52" s="24">
        <v>30</v>
      </c>
      <c r="T52" s="24"/>
      <c r="U52" s="9">
        <v>30</v>
      </c>
      <c r="V52" s="10"/>
      <c r="W52" s="24">
        <v>30</v>
      </c>
      <c r="X52" s="24"/>
      <c r="Y52" s="9">
        <v>30</v>
      </c>
      <c r="Z52" s="1"/>
      <c r="AA52" s="1"/>
      <c r="AB52" s="1"/>
      <c r="AC52" s="1"/>
      <c r="AD52" s="1"/>
      <c r="AE52" s="1"/>
      <c r="AF52" s="1"/>
    </row>
    <row r="53" spans="1:32" ht="30" customHeight="1" x14ac:dyDescent="0.2">
      <c r="A53" s="16">
        <v>5</v>
      </c>
      <c r="B53" s="76" t="s">
        <v>75</v>
      </c>
      <c r="C53" s="57"/>
      <c r="D53" s="29"/>
      <c r="E53" s="30" t="s">
        <v>34</v>
      </c>
      <c r="F53" s="30">
        <v>1</v>
      </c>
      <c r="G53" s="30">
        <v>11</v>
      </c>
      <c r="H53" s="30">
        <v>180</v>
      </c>
      <c r="I53" s="30"/>
      <c r="J53" s="30">
        <v>180</v>
      </c>
      <c r="K53" s="30"/>
      <c r="L53" s="30"/>
      <c r="M53" s="31"/>
      <c r="N53" s="35"/>
      <c r="O53" s="30"/>
      <c r="P53" s="30"/>
      <c r="Q53" s="36"/>
      <c r="R53" s="35"/>
      <c r="S53" s="30">
        <v>45</v>
      </c>
      <c r="T53" s="30"/>
      <c r="U53" s="36">
        <v>45</v>
      </c>
      <c r="V53" s="58"/>
      <c r="W53" s="30">
        <v>45</v>
      </c>
      <c r="X53" s="30"/>
      <c r="Y53" s="36">
        <v>45</v>
      </c>
      <c r="Z53" s="1"/>
      <c r="AA53" s="1"/>
      <c r="AB53" s="1"/>
      <c r="AC53" s="1"/>
      <c r="AD53" s="1"/>
      <c r="AE53" s="1"/>
      <c r="AF53" s="1"/>
    </row>
    <row r="54" spans="1:32" ht="30" customHeight="1" x14ac:dyDescent="0.2">
      <c r="A54" s="16">
        <v>6</v>
      </c>
      <c r="B54" s="76" t="s">
        <v>76</v>
      </c>
      <c r="C54" s="57"/>
      <c r="D54" s="29"/>
      <c r="E54" s="24" t="s">
        <v>34</v>
      </c>
      <c r="F54" s="24">
        <v>1</v>
      </c>
      <c r="G54" s="24">
        <v>9</v>
      </c>
      <c r="H54" s="24">
        <v>120</v>
      </c>
      <c r="I54" s="24"/>
      <c r="J54" s="24">
        <v>120</v>
      </c>
      <c r="K54" s="24"/>
      <c r="L54" s="24"/>
      <c r="M54" s="25"/>
      <c r="N54" s="8"/>
      <c r="O54" s="24"/>
      <c r="P54" s="24"/>
      <c r="Q54" s="9"/>
      <c r="R54" s="8"/>
      <c r="S54" s="24">
        <v>30</v>
      </c>
      <c r="T54" s="24"/>
      <c r="U54" s="9">
        <v>30</v>
      </c>
      <c r="V54" s="10"/>
      <c r="W54" s="24">
        <v>30</v>
      </c>
      <c r="X54" s="24"/>
      <c r="Y54" s="9">
        <v>30</v>
      </c>
      <c r="Z54" s="1"/>
      <c r="AA54" s="1"/>
      <c r="AB54" s="1"/>
      <c r="AC54" s="1"/>
      <c r="AD54" s="1"/>
      <c r="AE54" s="1"/>
      <c r="AF54" s="1"/>
    </row>
    <row r="55" spans="1:32" ht="30" customHeight="1" x14ac:dyDescent="0.2">
      <c r="A55" s="16">
        <v>8</v>
      </c>
      <c r="B55" s="76" t="s">
        <v>77</v>
      </c>
      <c r="C55" s="57"/>
      <c r="D55" s="29"/>
      <c r="E55" s="24" t="s">
        <v>34</v>
      </c>
      <c r="F55" s="24">
        <v>1</v>
      </c>
      <c r="G55" s="24">
        <v>9</v>
      </c>
      <c r="H55" s="24">
        <v>120</v>
      </c>
      <c r="I55" s="24"/>
      <c r="J55" s="24">
        <v>120</v>
      </c>
      <c r="K55" s="24"/>
      <c r="L55" s="24"/>
      <c r="M55" s="25"/>
      <c r="N55" s="8"/>
      <c r="O55" s="24"/>
      <c r="P55" s="24"/>
      <c r="Q55" s="9"/>
      <c r="R55" s="8"/>
      <c r="S55" s="24">
        <v>30</v>
      </c>
      <c r="T55" s="24"/>
      <c r="U55" s="9">
        <v>30</v>
      </c>
      <c r="V55" s="10"/>
      <c r="W55" s="24">
        <v>30</v>
      </c>
      <c r="X55" s="24"/>
      <c r="Y55" s="9">
        <v>30</v>
      </c>
      <c r="Z55" s="1"/>
      <c r="AA55" s="1"/>
      <c r="AB55" s="1"/>
      <c r="AC55" s="1"/>
      <c r="AD55" s="1"/>
      <c r="AE55" s="1"/>
      <c r="AF55" s="1"/>
    </row>
    <row r="56" spans="1:32" ht="30" customHeight="1" x14ac:dyDescent="0.2">
      <c r="A56" s="16"/>
      <c r="B56" s="510" t="s">
        <v>78</v>
      </c>
      <c r="C56" s="510"/>
      <c r="D56" s="510"/>
      <c r="E56" s="510"/>
      <c r="F56" s="510"/>
      <c r="G56" s="510"/>
      <c r="H56" s="510"/>
      <c r="I56" s="510"/>
      <c r="J56" s="510"/>
      <c r="K56" s="510"/>
      <c r="L56" s="510"/>
      <c r="M56" s="510"/>
      <c r="N56" s="510"/>
      <c r="O56" s="510"/>
      <c r="P56" s="510"/>
      <c r="Q56" s="510"/>
      <c r="R56" s="510"/>
      <c r="S56" s="510"/>
      <c r="T56" s="510"/>
      <c r="U56" s="510"/>
      <c r="V56" s="510"/>
      <c r="W56" s="510"/>
      <c r="X56" s="510"/>
      <c r="Y56" s="510"/>
      <c r="Z56" s="1"/>
      <c r="AA56" s="1"/>
      <c r="AB56" s="1"/>
      <c r="AC56" s="1"/>
      <c r="AD56" s="1"/>
      <c r="AE56" s="1"/>
      <c r="AF56" s="1"/>
    </row>
    <row r="57" spans="1:32" ht="30" customHeight="1" x14ac:dyDescent="0.2">
      <c r="A57" s="16">
        <v>1</v>
      </c>
      <c r="B57" s="77" t="s">
        <v>79</v>
      </c>
      <c r="C57" s="78"/>
      <c r="D57" s="37"/>
      <c r="E57" s="511">
        <v>5.6</v>
      </c>
      <c r="F57" s="511">
        <v>1</v>
      </c>
      <c r="G57" s="511">
        <v>4</v>
      </c>
      <c r="H57" s="511">
        <v>60</v>
      </c>
      <c r="I57" s="37"/>
      <c r="J57" s="511">
        <v>60</v>
      </c>
      <c r="K57" s="37"/>
      <c r="L57" s="37"/>
      <c r="M57" s="80"/>
      <c r="N57" s="81"/>
      <c r="O57" s="82"/>
      <c r="P57" s="82"/>
      <c r="Q57" s="83"/>
      <c r="R57" s="81"/>
      <c r="S57" s="82"/>
      <c r="T57" s="82"/>
      <c r="U57" s="83"/>
      <c r="V57" s="81"/>
      <c r="W57" s="506">
        <v>30</v>
      </c>
      <c r="X57" s="82"/>
      <c r="Y57" s="507">
        <v>30</v>
      </c>
      <c r="Z57" s="1"/>
      <c r="AA57" s="1"/>
      <c r="AB57" s="1"/>
      <c r="AC57" s="1"/>
      <c r="AD57" s="1"/>
      <c r="AE57" s="1"/>
      <c r="AF57" s="1"/>
    </row>
    <row r="58" spans="1:32" ht="30" customHeight="1" x14ac:dyDescent="0.2">
      <c r="A58" s="16">
        <v>2</v>
      </c>
      <c r="B58" s="84" t="s">
        <v>80</v>
      </c>
      <c r="C58" s="85"/>
      <c r="D58" s="44"/>
      <c r="E58" s="511"/>
      <c r="F58" s="511"/>
      <c r="G58" s="511"/>
      <c r="H58" s="511"/>
      <c r="I58" s="44"/>
      <c r="J58" s="511"/>
      <c r="K58" s="44"/>
      <c r="L58" s="44"/>
      <c r="M58" s="86"/>
      <c r="N58" s="87"/>
      <c r="O58" s="44"/>
      <c r="P58" s="44"/>
      <c r="Q58" s="88"/>
      <c r="R58" s="87"/>
      <c r="S58" s="44"/>
      <c r="T58" s="44"/>
      <c r="U58" s="88"/>
      <c r="V58" s="87"/>
      <c r="W58" s="506"/>
      <c r="X58" s="44"/>
      <c r="Y58" s="507"/>
      <c r="Z58" s="1"/>
      <c r="AA58" s="1"/>
      <c r="AB58" s="1"/>
      <c r="AC58" s="1"/>
      <c r="AD58" s="1"/>
      <c r="AE58" s="1"/>
      <c r="AF58" s="1"/>
    </row>
    <row r="59" spans="1:32" ht="30" customHeight="1" x14ac:dyDescent="0.2">
      <c r="A59" s="16">
        <v>3</v>
      </c>
      <c r="B59" s="89" t="s">
        <v>81</v>
      </c>
      <c r="C59" s="85"/>
      <c r="D59" s="44"/>
      <c r="E59" s="511"/>
      <c r="F59" s="511"/>
      <c r="G59" s="511"/>
      <c r="H59" s="511"/>
      <c r="I59" s="60"/>
      <c r="J59" s="511"/>
      <c r="K59" s="60"/>
      <c r="L59" s="60"/>
      <c r="M59" s="508"/>
      <c r="N59" s="90"/>
      <c r="O59" s="60"/>
      <c r="P59" s="60"/>
      <c r="Q59" s="91"/>
      <c r="R59" s="90"/>
      <c r="S59" s="60"/>
      <c r="T59" s="60"/>
      <c r="U59" s="91"/>
      <c r="V59" s="90"/>
      <c r="W59" s="506"/>
      <c r="X59" s="60"/>
      <c r="Y59" s="507"/>
      <c r="Z59" s="1"/>
      <c r="AA59" s="1"/>
      <c r="AB59" s="1"/>
      <c r="AC59" s="1"/>
      <c r="AD59" s="1"/>
      <c r="AE59" s="1"/>
      <c r="AF59" s="1"/>
    </row>
    <row r="60" spans="1:32" ht="30" customHeight="1" x14ac:dyDescent="0.2">
      <c r="A60" s="16">
        <v>4</v>
      </c>
      <c r="B60" s="92" t="s">
        <v>82</v>
      </c>
      <c r="C60" s="93"/>
      <c r="D60" s="93"/>
      <c r="E60" s="79"/>
      <c r="F60" s="79"/>
      <c r="G60" s="79"/>
      <c r="H60" s="79"/>
      <c r="I60" s="79"/>
      <c r="J60" s="79"/>
      <c r="K60" s="79"/>
      <c r="L60" s="79"/>
      <c r="M60" s="508"/>
      <c r="N60" s="94"/>
      <c r="O60" s="95"/>
      <c r="P60" s="95"/>
      <c r="Q60" s="96"/>
      <c r="R60" s="94"/>
      <c r="S60" s="95"/>
      <c r="T60" s="95"/>
      <c r="U60" s="96"/>
      <c r="V60" s="94"/>
      <c r="W60" s="95"/>
      <c r="X60" s="95"/>
      <c r="Y60" s="96"/>
      <c r="Z60" s="1"/>
      <c r="AA60" s="1"/>
      <c r="AB60" s="1"/>
      <c r="AC60" s="1"/>
      <c r="AD60" s="1"/>
      <c r="AE60" s="1"/>
      <c r="AF60" s="1"/>
    </row>
    <row r="61" spans="1:32" ht="47.25" customHeight="1" x14ac:dyDescent="0.2">
      <c r="A61" s="16" t="s">
        <v>83</v>
      </c>
      <c r="B61" s="97" t="s">
        <v>84</v>
      </c>
      <c r="C61" s="98"/>
      <c r="D61" s="99"/>
      <c r="E61" s="100"/>
      <c r="F61" s="100"/>
      <c r="G61" s="100">
        <f>SUM(G13:G48)+SUM(G51:G60)</f>
        <v>180</v>
      </c>
      <c r="H61" s="101">
        <f>SUM(H13:H48)+SUM(H51:H60)</f>
        <v>2680</v>
      </c>
      <c r="I61" s="102">
        <f>SUM(I13:I48)+SUM(I51:I60)</f>
        <v>380</v>
      </c>
      <c r="J61" s="102">
        <f>SUM(J13:J48)+SUM(J51:J60)</f>
        <v>2240</v>
      </c>
      <c r="K61" s="102"/>
      <c r="L61" s="102"/>
      <c r="M61" s="95">
        <f>SUM(M13:M48)+SUM(M51:M60)</f>
        <v>60</v>
      </c>
      <c r="N61" s="102">
        <f>N49+SUM(N51:N57)</f>
        <v>60</v>
      </c>
      <c r="O61" s="102">
        <f t="shared" ref="O61:Y61" si="1">O49+SUM(O51:O55)+O57</f>
        <v>420</v>
      </c>
      <c r="P61" s="102">
        <f t="shared" si="1"/>
        <v>60</v>
      </c>
      <c r="Q61" s="102">
        <f t="shared" si="1"/>
        <v>450</v>
      </c>
      <c r="R61" s="102">
        <f t="shared" si="1"/>
        <v>60</v>
      </c>
      <c r="S61" s="102">
        <f t="shared" si="1"/>
        <v>340</v>
      </c>
      <c r="T61" s="102">
        <f t="shared" si="1"/>
        <v>30</v>
      </c>
      <c r="U61" s="102">
        <f t="shared" si="1"/>
        <v>430</v>
      </c>
      <c r="V61" s="102">
        <f t="shared" si="1"/>
        <v>140</v>
      </c>
      <c r="W61" s="102">
        <f t="shared" si="1"/>
        <v>325</v>
      </c>
      <c r="X61" s="102">
        <f t="shared" si="1"/>
        <v>90</v>
      </c>
      <c r="Y61" s="103">
        <f t="shared" si="1"/>
        <v>275</v>
      </c>
      <c r="Z61" s="1"/>
      <c r="AA61" s="1"/>
      <c r="AB61" s="1"/>
      <c r="AC61" s="1"/>
      <c r="AD61" s="1"/>
      <c r="AE61" s="1"/>
      <c r="AF61" s="1"/>
    </row>
    <row r="62" spans="1:32" ht="30" customHeight="1" x14ac:dyDescent="0.2">
      <c r="A62" s="66"/>
      <c r="B62" s="509" t="s">
        <v>85</v>
      </c>
      <c r="C62" s="509"/>
      <c r="D62" s="509"/>
      <c r="E62" s="509"/>
      <c r="F62" s="509"/>
      <c r="G62" s="509"/>
      <c r="H62" s="509"/>
      <c r="I62" s="509"/>
      <c r="J62" s="509"/>
      <c r="K62" s="509"/>
      <c r="L62" s="509"/>
      <c r="M62" s="509"/>
      <c r="N62" s="509"/>
      <c r="O62" s="509"/>
      <c r="P62" s="509"/>
      <c r="Q62" s="509"/>
      <c r="R62" s="509"/>
      <c r="S62" s="509"/>
      <c r="T62" s="509"/>
      <c r="U62" s="509"/>
      <c r="V62" s="509"/>
      <c r="W62" s="509"/>
      <c r="X62" s="509"/>
      <c r="Y62" s="509"/>
      <c r="Z62" s="1"/>
      <c r="AA62" s="1"/>
      <c r="AB62" s="1"/>
      <c r="AC62" s="1"/>
      <c r="AD62" s="1"/>
      <c r="AE62" s="1"/>
      <c r="AF62" s="1"/>
    </row>
    <row r="63" spans="1:32" ht="30" customHeight="1" x14ac:dyDescent="0.2">
      <c r="A63" s="66">
        <v>1</v>
      </c>
      <c r="B63" s="104" t="s">
        <v>86</v>
      </c>
      <c r="C63" s="57"/>
      <c r="D63" s="29"/>
      <c r="E63" s="24" t="s">
        <v>34</v>
      </c>
      <c r="F63" s="24">
        <v>1</v>
      </c>
      <c r="G63" s="24">
        <v>12</v>
      </c>
      <c r="H63" s="24">
        <v>180</v>
      </c>
      <c r="I63" s="24"/>
      <c r="J63" s="24">
        <v>180</v>
      </c>
      <c r="K63" s="24"/>
      <c r="L63" s="24"/>
      <c r="M63" s="25"/>
      <c r="N63" s="8"/>
      <c r="O63" s="24"/>
      <c r="P63" s="24"/>
      <c r="Q63" s="9"/>
      <c r="R63" s="8"/>
      <c r="S63" s="24">
        <v>45</v>
      </c>
      <c r="T63" s="24"/>
      <c r="U63" s="9">
        <v>45</v>
      </c>
      <c r="V63" s="10"/>
      <c r="W63" s="24">
        <v>45</v>
      </c>
      <c r="X63" s="24"/>
      <c r="Y63" s="9">
        <v>45</v>
      </c>
      <c r="Z63" s="1"/>
      <c r="AA63" s="1"/>
      <c r="AB63" s="1"/>
      <c r="AC63" s="1"/>
      <c r="AD63" s="1"/>
      <c r="AE63" s="1"/>
      <c r="AF63" s="1"/>
    </row>
    <row r="64" spans="1:32" ht="30" customHeight="1" x14ac:dyDescent="0.25">
      <c r="A64" s="66">
        <v>2</v>
      </c>
      <c r="B64" s="105" t="s">
        <v>87</v>
      </c>
      <c r="C64" s="106"/>
      <c r="D64" s="29"/>
      <c r="E64" s="24" t="s">
        <v>34</v>
      </c>
      <c r="F64" s="24">
        <v>1</v>
      </c>
      <c r="G64" s="24">
        <v>10</v>
      </c>
      <c r="H64" s="24">
        <v>120</v>
      </c>
      <c r="I64" s="24"/>
      <c r="J64" s="24">
        <v>120</v>
      </c>
      <c r="K64" s="24"/>
      <c r="L64" s="24"/>
      <c r="M64" s="25"/>
      <c r="N64" s="8"/>
      <c r="O64" s="24"/>
      <c r="P64" s="24"/>
      <c r="Q64" s="9"/>
      <c r="R64" s="8"/>
      <c r="S64" s="24">
        <v>30</v>
      </c>
      <c r="T64" s="24"/>
      <c r="U64" s="9">
        <v>30</v>
      </c>
      <c r="V64" s="10"/>
      <c r="W64" s="24">
        <v>30</v>
      </c>
      <c r="X64" s="24"/>
      <c r="Y64" s="9">
        <v>30</v>
      </c>
      <c r="Z64" s="1"/>
      <c r="AA64" s="1"/>
      <c r="AB64" s="1"/>
      <c r="AC64" s="1"/>
      <c r="AD64" s="1"/>
      <c r="AE64" s="1"/>
      <c r="AF64" s="1"/>
    </row>
    <row r="65" spans="1:32" ht="30" customHeight="1" x14ac:dyDescent="0.25">
      <c r="A65" s="66">
        <v>3</v>
      </c>
      <c r="B65" s="107" t="s">
        <v>82</v>
      </c>
      <c r="C65" s="106"/>
      <c r="D65" s="60"/>
      <c r="E65" s="24" t="s">
        <v>88</v>
      </c>
      <c r="F65" s="44">
        <v>1</v>
      </c>
      <c r="G65" s="44">
        <v>9</v>
      </c>
      <c r="H65" s="45">
        <v>120</v>
      </c>
      <c r="I65" s="45"/>
      <c r="J65" s="45">
        <v>120</v>
      </c>
      <c r="K65" s="45"/>
      <c r="L65" s="45"/>
      <c r="M65" s="46"/>
      <c r="N65" s="108"/>
      <c r="O65" s="45"/>
      <c r="P65" s="45"/>
      <c r="Q65" s="48"/>
      <c r="R65" s="108"/>
      <c r="S65" s="45">
        <v>30</v>
      </c>
      <c r="T65" s="45"/>
      <c r="U65" s="48">
        <v>30</v>
      </c>
      <c r="V65" s="108"/>
      <c r="W65" s="45">
        <v>30</v>
      </c>
      <c r="X65" s="45"/>
      <c r="Y65" s="48">
        <v>30</v>
      </c>
      <c r="Z65" s="1"/>
      <c r="AA65" s="1"/>
      <c r="AB65" s="1"/>
      <c r="AC65" s="1"/>
      <c r="AD65" s="1"/>
      <c r="AE65" s="1"/>
      <c r="AF65" s="1"/>
    </row>
    <row r="66" spans="1:32" ht="30" customHeight="1" x14ac:dyDescent="0.25">
      <c r="A66" s="66">
        <v>4</v>
      </c>
      <c r="B66" s="107" t="s">
        <v>81</v>
      </c>
      <c r="C66" s="106"/>
      <c r="D66" s="60"/>
      <c r="E66" s="24" t="s">
        <v>89</v>
      </c>
      <c r="F66" s="44">
        <v>1</v>
      </c>
      <c r="G66" s="44">
        <v>9</v>
      </c>
      <c r="H66" s="45">
        <v>120</v>
      </c>
      <c r="I66" s="45"/>
      <c r="J66" s="45">
        <v>120</v>
      </c>
      <c r="K66" s="45"/>
      <c r="L66" s="45"/>
      <c r="M66" s="46"/>
      <c r="N66" s="108"/>
      <c r="O66" s="45"/>
      <c r="P66" s="45"/>
      <c r="Q66" s="48"/>
      <c r="R66" s="108"/>
      <c r="S66" s="45">
        <v>30</v>
      </c>
      <c r="T66" s="45"/>
      <c r="U66" s="48">
        <v>30</v>
      </c>
      <c r="V66" s="108"/>
      <c r="W66" s="45">
        <v>30</v>
      </c>
      <c r="X66" s="45"/>
      <c r="Y66" s="48">
        <v>30</v>
      </c>
      <c r="Z66" s="1"/>
      <c r="AA66" s="1"/>
      <c r="AB66" s="1"/>
      <c r="AC66" s="1"/>
      <c r="AD66" s="1"/>
      <c r="AE66" s="1"/>
      <c r="AF66" s="1"/>
    </row>
    <row r="67" spans="1:32" ht="30" customHeight="1" x14ac:dyDescent="0.25">
      <c r="A67" s="66">
        <v>5</v>
      </c>
      <c r="B67" s="105" t="s">
        <v>90</v>
      </c>
      <c r="C67" s="106"/>
      <c r="D67" s="60"/>
      <c r="E67" s="44">
        <v>3</v>
      </c>
      <c r="F67" s="44">
        <v>1</v>
      </c>
      <c r="G67" s="44">
        <v>2</v>
      </c>
      <c r="H67" s="45">
        <v>30</v>
      </c>
      <c r="I67" s="45"/>
      <c r="J67" s="45">
        <v>30</v>
      </c>
      <c r="K67" s="45"/>
      <c r="L67" s="45"/>
      <c r="M67" s="46"/>
      <c r="N67" s="108"/>
      <c r="O67" s="45"/>
      <c r="P67" s="45"/>
      <c r="Q67" s="48"/>
      <c r="R67" s="108"/>
      <c r="S67" s="45">
        <v>30</v>
      </c>
      <c r="T67" s="45"/>
      <c r="U67" s="48"/>
      <c r="V67" s="108"/>
      <c r="W67" s="45"/>
      <c r="X67" s="45"/>
      <c r="Y67" s="48"/>
      <c r="Z67" s="1"/>
      <c r="AA67" s="1"/>
      <c r="AB67" s="1"/>
      <c r="AC67" s="1"/>
      <c r="AD67" s="1"/>
      <c r="AE67" s="1"/>
      <c r="AF67" s="1"/>
    </row>
    <row r="68" spans="1:32" ht="39" customHeight="1" x14ac:dyDescent="0.25">
      <c r="A68" s="16">
        <v>6</v>
      </c>
      <c r="B68" s="109" t="s">
        <v>91</v>
      </c>
      <c r="C68" s="106"/>
      <c r="D68" s="60"/>
      <c r="E68" s="44">
        <v>3.4</v>
      </c>
      <c r="F68" s="44">
        <v>1</v>
      </c>
      <c r="G68" s="44">
        <v>6</v>
      </c>
      <c r="H68" s="45">
        <v>90</v>
      </c>
      <c r="I68" s="45"/>
      <c r="J68" s="45">
        <v>90</v>
      </c>
      <c r="K68" s="45"/>
      <c r="L68" s="45"/>
      <c r="M68" s="46"/>
      <c r="N68" s="108"/>
      <c r="O68" s="45"/>
      <c r="P68" s="45"/>
      <c r="Q68" s="48"/>
      <c r="R68" s="108"/>
      <c r="S68" s="45">
        <v>60</v>
      </c>
      <c r="T68" s="45"/>
      <c r="U68" s="48">
        <v>30</v>
      </c>
      <c r="V68" s="108"/>
      <c r="W68" s="45"/>
      <c r="X68" s="45"/>
      <c r="Y68" s="48"/>
      <c r="Z68" s="1"/>
      <c r="AA68" s="1"/>
      <c r="AB68" s="1"/>
      <c r="AC68" s="1"/>
      <c r="AD68" s="1"/>
      <c r="AE68" s="1"/>
      <c r="AF68" s="1"/>
    </row>
    <row r="69" spans="1:32" ht="30" customHeight="1" x14ac:dyDescent="0.2">
      <c r="A69" s="16"/>
      <c r="B69" s="510" t="s">
        <v>92</v>
      </c>
      <c r="C69" s="510"/>
      <c r="D69" s="510"/>
      <c r="E69" s="510"/>
      <c r="F69" s="510"/>
      <c r="G69" s="510"/>
      <c r="H69" s="510"/>
      <c r="I69" s="510"/>
      <c r="J69" s="510"/>
      <c r="K69" s="510"/>
      <c r="L69" s="510"/>
      <c r="M69" s="510"/>
      <c r="N69" s="510"/>
      <c r="O69" s="510"/>
      <c r="P69" s="510"/>
      <c r="Q69" s="510"/>
      <c r="R69" s="510"/>
      <c r="S69" s="510"/>
      <c r="T69" s="510"/>
      <c r="U69" s="510"/>
      <c r="V69" s="510"/>
      <c r="W69" s="510"/>
      <c r="X69" s="510"/>
      <c r="Y69" s="510"/>
      <c r="Z69" s="1"/>
      <c r="AA69" s="1"/>
      <c r="AB69" s="1"/>
      <c r="AC69" s="1"/>
      <c r="AD69" s="1"/>
      <c r="AE69" s="1"/>
      <c r="AF69" s="1"/>
    </row>
    <row r="70" spans="1:32" ht="30" customHeight="1" x14ac:dyDescent="0.2">
      <c r="A70" s="16">
        <v>1</v>
      </c>
      <c r="B70" s="110" t="s">
        <v>79</v>
      </c>
      <c r="C70" s="78"/>
      <c r="D70" s="37"/>
      <c r="E70" s="503">
        <v>5.6</v>
      </c>
      <c r="F70" s="503">
        <v>1</v>
      </c>
      <c r="G70" s="503">
        <v>4</v>
      </c>
      <c r="H70" s="503">
        <v>60</v>
      </c>
      <c r="I70" s="37"/>
      <c r="J70" s="503">
        <v>60</v>
      </c>
      <c r="K70" s="37"/>
      <c r="L70" s="37"/>
      <c r="M70" s="80"/>
      <c r="N70" s="81"/>
      <c r="O70" s="82"/>
      <c r="P70" s="82"/>
      <c r="Q70" s="83"/>
      <c r="R70" s="81"/>
      <c r="S70" s="82"/>
      <c r="T70" s="82"/>
      <c r="U70" s="83"/>
      <c r="V70" s="81"/>
      <c r="W70" s="503">
        <v>30</v>
      </c>
      <c r="X70" s="82"/>
      <c r="Y70" s="504">
        <v>30</v>
      </c>
      <c r="Z70" s="1"/>
      <c r="AA70" s="1"/>
      <c r="AB70" s="1"/>
      <c r="AC70" s="1"/>
      <c r="AD70" s="1"/>
      <c r="AE70" s="1"/>
      <c r="AF70" s="1"/>
    </row>
    <row r="71" spans="1:32" ht="30" customHeight="1" x14ac:dyDescent="0.2">
      <c r="A71" s="16">
        <v>2</v>
      </c>
      <c r="B71" s="111" t="s">
        <v>93</v>
      </c>
      <c r="C71" s="85"/>
      <c r="D71" s="44"/>
      <c r="E71" s="503"/>
      <c r="F71" s="503"/>
      <c r="G71" s="503"/>
      <c r="H71" s="503"/>
      <c r="I71" s="44"/>
      <c r="J71" s="503"/>
      <c r="K71" s="44"/>
      <c r="L71" s="44"/>
      <c r="M71" s="86"/>
      <c r="N71" s="87"/>
      <c r="O71" s="44"/>
      <c r="P71" s="44"/>
      <c r="Q71" s="88"/>
      <c r="R71" s="87"/>
      <c r="S71" s="44"/>
      <c r="T71" s="44"/>
      <c r="U71" s="88"/>
      <c r="V71" s="87"/>
      <c r="W71" s="503"/>
      <c r="X71" s="44"/>
      <c r="Y71" s="504"/>
      <c r="Z71" s="1"/>
      <c r="AA71" s="1"/>
      <c r="AB71" s="1"/>
      <c r="AC71" s="1"/>
      <c r="AD71" s="1"/>
      <c r="AE71" s="1"/>
      <c r="AF71" s="1"/>
    </row>
    <row r="72" spans="1:32" ht="30" customHeight="1" x14ac:dyDescent="0.2">
      <c r="A72" s="16">
        <v>3</v>
      </c>
      <c r="B72" s="111" t="s">
        <v>74</v>
      </c>
      <c r="C72" s="85"/>
      <c r="D72" s="44"/>
      <c r="E72" s="503"/>
      <c r="F72" s="503"/>
      <c r="G72" s="503"/>
      <c r="H72" s="503"/>
      <c r="I72" s="44"/>
      <c r="J72" s="503"/>
      <c r="K72" s="44"/>
      <c r="L72" s="44"/>
      <c r="M72" s="86"/>
      <c r="N72" s="87"/>
      <c r="O72" s="44"/>
      <c r="P72" s="44"/>
      <c r="Q72" s="88"/>
      <c r="R72" s="87"/>
      <c r="S72" s="44"/>
      <c r="T72" s="44"/>
      <c r="U72" s="88"/>
      <c r="V72" s="87"/>
      <c r="W72" s="503"/>
      <c r="X72" s="44"/>
      <c r="Y72" s="504"/>
      <c r="Z72" s="1"/>
      <c r="AA72" s="1"/>
      <c r="AB72" s="1"/>
      <c r="AC72" s="1"/>
      <c r="AD72" s="1"/>
      <c r="AE72" s="1"/>
      <c r="AF72" s="1"/>
    </row>
    <row r="73" spans="1:32" ht="30" customHeight="1" x14ac:dyDescent="0.2">
      <c r="A73" s="16">
        <v>4</v>
      </c>
      <c r="B73" s="112" t="s">
        <v>80</v>
      </c>
      <c r="C73" s="106"/>
      <c r="D73" s="44"/>
      <c r="E73" s="503"/>
      <c r="F73" s="503"/>
      <c r="G73" s="503"/>
      <c r="H73" s="503"/>
      <c r="I73" s="44"/>
      <c r="J73" s="503"/>
      <c r="K73" s="44"/>
      <c r="L73" s="44"/>
      <c r="M73" s="86"/>
      <c r="N73" s="87"/>
      <c r="O73" s="44"/>
      <c r="P73" s="44"/>
      <c r="Q73" s="88"/>
      <c r="R73" s="87"/>
      <c r="S73" s="44"/>
      <c r="T73" s="44"/>
      <c r="U73" s="88"/>
      <c r="V73" s="87"/>
      <c r="W73" s="503"/>
      <c r="X73" s="44"/>
      <c r="Y73" s="504"/>
      <c r="Z73" s="1"/>
      <c r="AA73" s="1"/>
      <c r="AB73" s="1"/>
      <c r="AC73" s="1"/>
      <c r="AD73" s="1"/>
      <c r="AE73" s="1"/>
      <c r="AF73" s="1"/>
    </row>
    <row r="74" spans="1:32" ht="45.75" customHeight="1" x14ac:dyDescent="0.25">
      <c r="A74" s="113" t="s">
        <v>83</v>
      </c>
      <c r="B74" s="114" t="s">
        <v>94</v>
      </c>
      <c r="C74" s="115"/>
      <c r="D74" s="116"/>
      <c r="E74" s="117"/>
      <c r="F74" s="118"/>
      <c r="G74" s="119">
        <f>SUM(G13:G48)+SUM(G63:G70)</f>
        <v>180</v>
      </c>
      <c r="H74" s="120">
        <f>SUM(H13:H48)+SUM(H63:H70)</f>
        <v>2680</v>
      </c>
      <c r="I74" s="6">
        <f>SUM(I13:I48)+SUM(I63:I73)</f>
        <v>380</v>
      </c>
      <c r="J74" s="6">
        <f>SUM(J13:J48)+SUM(J63:J73)</f>
        <v>2240</v>
      </c>
      <c r="K74" s="6"/>
      <c r="L74" s="6"/>
      <c r="M74" s="6">
        <v>60</v>
      </c>
      <c r="N74" s="6">
        <v>60</v>
      </c>
      <c r="O74" s="6">
        <v>420</v>
      </c>
      <c r="P74" s="6">
        <v>60</v>
      </c>
      <c r="Q74" s="6">
        <v>450</v>
      </c>
      <c r="R74" s="6">
        <v>60</v>
      </c>
      <c r="S74" s="6">
        <f>S49+SUM(S63:S73)</f>
        <v>400</v>
      </c>
      <c r="T74" s="6">
        <v>30</v>
      </c>
      <c r="U74" s="6">
        <f>U49+SUM(U63:U73)</f>
        <v>430</v>
      </c>
      <c r="V74" s="6">
        <v>140</v>
      </c>
      <c r="W74" s="6">
        <f>W49+SUM(W63:W73)</f>
        <v>295</v>
      </c>
      <c r="X74" s="6">
        <v>90</v>
      </c>
      <c r="Y74" s="73">
        <f>Y49+SUM(W63:W73)</f>
        <v>245</v>
      </c>
      <c r="Z74" s="1"/>
      <c r="AA74" s="1"/>
      <c r="AB74" s="1"/>
      <c r="AC74" s="1"/>
      <c r="AD74" s="1"/>
      <c r="AE74" s="1"/>
      <c r="AF74" s="1"/>
    </row>
    <row r="75" spans="1:32" ht="30" customHeight="1" x14ac:dyDescent="0.25">
      <c r="A75" s="1"/>
      <c r="B75" s="1"/>
      <c r="C75" s="121"/>
      <c r="D75" s="122"/>
      <c r="E75" s="122"/>
      <c r="F75" s="122"/>
      <c r="G75" s="123"/>
      <c r="H75" s="123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5"/>
      <c r="U75" s="125"/>
      <c r="V75" s="125"/>
      <c r="W75" s="125"/>
      <c r="X75" s="125"/>
      <c r="Y75" s="125"/>
      <c r="Z75" s="1"/>
      <c r="AA75" s="1"/>
      <c r="AB75" s="1"/>
      <c r="AC75" s="1"/>
      <c r="AD75" s="1"/>
      <c r="AE75" s="1"/>
      <c r="AF75" s="1"/>
    </row>
    <row r="76" spans="1:32" ht="12" customHeight="1" x14ac:dyDescent="0.2">
      <c r="A76" s="1"/>
      <c r="B76" s="124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505" t="s">
        <v>95</v>
      </c>
      <c r="O76" s="505"/>
      <c r="P76" s="505"/>
      <c r="Q76" s="505"/>
      <c r="R76" s="505"/>
      <c r="S76" s="505"/>
      <c r="T76" s="505"/>
      <c r="U76" s="505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2" customHeight="1" x14ac:dyDescent="0.2">
      <c r="A77" s="1"/>
      <c r="B77" s="124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505"/>
      <c r="O77" s="505"/>
      <c r="P77" s="505"/>
      <c r="Q77" s="505"/>
      <c r="R77" s="505"/>
      <c r="S77" s="505"/>
      <c r="T77" s="505"/>
      <c r="U77" s="505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2" customHeight="1" x14ac:dyDescent="0.2">
      <c r="A78" s="1"/>
      <c r="B78" s="124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505"/>
      <c r="O78" s="505"/>
      <c r="P78" s="505"/>
      <c r="Q78" s="505"/>
      <c r="R78" s="505"/>
      <c r="S78" s="505"/>
      <c r="T78" s="505"/>
      <c r="U78" s="505"/>
      <c r="V78" s="126"/>
      <c r="W78" s="126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2" customHeight="1" x14ac:dyDescent="0.2">
      <c r="A79" s="1"/>
      <c r="B79" s="124"/>
      <c r="C79" s="1"/>
      <c r="D79" s="126"/>
      <c r="E79" s="126"/>
      <c r="F79" s="126"/>
      <c r="G79" s="126"/>
      <c r="H79" s="126"/>
      <c r="I79" s="126"/>
      <c r="J79" s="126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2" customHeight="1" x14ac:dyDescent="0.2">
      <c r="A80" s="1"/>
      <c r="B80" s="124"/>
      <c r="C80" s="1"/>
      <c r="D80" s="126"/>
      <c r="E80" s="126"/>
      <c r="F80" s="126"/>
      <c r="G80" s="126"/>
      <c r="H80" s="126"/>
      <c r="I80" s="126"/>
      <c r="J80" s="126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2" customHeight="1" x14ac:dyDescent="0.2">
      <c r="A81" s="1"/>
      <c r="B81" s="124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2" customHeight="1" x14ac:dyDescent="0.2">
      <c r="A82" s="1"/>
      <c r="B82" s="124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2" customHeight="1" x14ac:dyDescent="0.2">
      <c r="A83" s="1"/>
      <c r="B83" s="124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2" customHeight="1" x14ac:dyDescent="0.2">
      <c r="A84" s="1"/>
      <c r="B84" s="124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2" customHeight="1" x14ac:dyDescent="0.2">
      <c r="A85" s="1"/>
      <c r="B85" s="124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2" customHeight="1" x14ac:dyDescent="0.2">
      <c r="A86" s="1"/>
      <c r="B86" s="127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2" customHeight="1" x14ac:dyDescent="0.2">
      <c r="A87" s="1"/>
      <c r="B87" s="124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2" customHeight="1" x14ac:dyDescent="0.2">
      <c r="A88" s="1"/>
      <c r="B88" s="124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22.5" customHeight="1" x14ac:dyDescent="0.2">
      <c r="A89" s="1"/>
      <c r="B89" s="124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2" customHeight="1" x14ac:dyDescent="0.2">
      <c r="A90" s="1"/>
      <c r="B90" s="12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2" customHeight="1" x14ac:dyDescent="0.2">
      <c r="A91" s="1"/>
      <c r="B91" s="124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2" customHeight="1" x14ac:dyDescent="0.2">
      <c r="A92" s="1"/>
      <c r="B92" s="127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2" customHeight="1" x14ac:dyDescent="0.2">
      <c r="A93" s="1"/>
      <c r="B93" s="128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24" customHeight="1" x14ac:dyDescent="0.2">
      <c r="A94" s="1"/>
      <c r="B94" s="128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2" customHeight="1" x14ac:dyDescent="0.2">
      <c r="A95" s="1"/>
      <c r="B95" s="124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2" customHeight="1" x14ac:dyDescent="0.2">
      <c r="A96" s="1"/>
      <c r="B96" s="124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2" customHeight="1" x14ac:dyDescent="0.2">
      <c r="A97" s="1"/>
      <c r="B97" s="124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2" customHeight="1" x14ac:dyDescent="0.2">
      <c r="A98" s="1"/>
      <c r="B98" s="124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2" customHeight="1" x14ac:dyDescent="0.2">
      <c r="A99" s="1"/>
      <c r="B99" s="124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2" customHeight="1" x14ac:dyDescent="0.2">
      <c r="A100" s="1"/>
      <c r="B100" s="124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2" customHeight="1" x14ac:dyDescent="0.2">
      <c r="A101" s="1"/>
      <c r="B101" s="124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2" customHeight="1" x14ac:dyDescent="0.2">
      <c r="A102" s="1"/>
      <c r="B102" s="124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2" customHeight="1" x14ac:dyDescent="0.2">
      <c r="A103" s="1"/>
      <c r="B103" s="124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2" customHeight="1" x14ac:dyDescent="0.2">
      <c r="A104" s="1"/>
      <c r="B104" s="127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2" customHeight="1" x14ac:dyDescent="0.2">
      <c r="A105" s="1"/>
      <c r="B105" s="124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2" customHeight="1" x14ac:dyDescent="0.2">
      <c r="A106" s="1"/>
      <c r="B106" s="124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22.5" customHeight="1" x14ac:dyDescent="0.2">
      <c r="A107" s="1"/>
      <c r="B107" s="124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3.5" customHeight="1" x14ac:dyDescent="0.2">
      <c r="A108" s="129"/>
      <c r="B108" s="124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3.5" customHeight="1" x14ac:dyDescent="0.25">
      <c r="A109" s="13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3.5" customHeight="1" x14ac:dyDescent="0.2">
      <c r="A110" s="1" t="s">
        <v>96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3.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2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2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2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2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2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2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2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2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2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2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2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2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2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2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2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2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2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2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2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2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2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2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2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2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2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2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2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2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2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2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2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2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2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2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2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2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  <row r="992" spans="1:32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</row>
    <row r="993" spans="1:32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</row>
    <row r="994" spans="1:32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</row>
    <row r="995" spans="1:32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</row>
    <row r="996" spans="1:32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</row>
    <row r="997" spans="1:32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</row>
    <row r="998" spans="1:32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</row>
    <row r="999" spans="1:32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</row>
    <row r="1000" spans="1:32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</row>
  </sheetData>
  <mergeCells count="70">
    <mergeCell ref="A1:B1"/>
    <mergeCell ref="A2:Y2"/>
    <mergeCell ref="B3:Y3"/>
    <mergeCell ref="B4:M4"/>
    <mergeCell ref="B5:Y5"/>
    <mergeCell ref="B6:Y6"/>
    <mergeCell ref="A7:A11"/>
    <mergeCell ref="B7:B11"/>
    <mergeCell ref="C7:C11"/>
    <mergeCell ref="D7:D11"/>
    <mergeCell ref="E7:E11"/>
    <mergeCell ref="F7:F11"/>
    <mergeCell ref="G7:G11"/>
    <mergeCell ref="H7:M7"/>
    <mergeCell ref="N7:Y7"/>
    <mergeCell ref="H8:H11"/>
    <mergeCell ref="I8:M8"/>
    <mergeCell ref="N8:Q8"/>
    <mergeCell ref="R8:U8"/>
    <mergeCell ref="V8:Y8"/>
    <mergeCell ref="I9:I11"/>
    <mergeCell ref="J9:J11"/>
    <mergeCell ref="K9:K11"/>
    <mergeCell ref="L9:L11"/>
    <mergeCell ref="M9:M11"/>
    <mergeCell ref="N9:O9"/>
    <mergeCell ref="N10:O10"/>
    <mergeCell ref="P9:Q9"/>
    <mergeCell ref="R9:S9"/>
    <mergeCell ref="T9:U9"/>
    <mergeCell ref="V9:W9"/>
    <mergeCell ref="X9:Y9"/>
    <mergeCell ref="P10:Q10"/>
    <mergeCell ref="R10:S10"/>
    <mergeCell ref="T10:U10"/>
    <mergeCell ref="V10:W10"/>
    <mergeCell ref="X10:Y10"/>
    <mergeCell ref="B12:Y12"/>
    <mergeCell ref="E13:E15"/>
    <mergeCell ref="F13:F15"/>
    <mergeCell ref="G13:G15"/>
    <mergeCell ref="H13:H15"/>
    <mergeCell ref="J13:J15"/>
    <mergeCell ref="S13:S15"/>
    <mergeCell ref="U13:U15"/>
    <mergeCell ref="W13:W15"/>
    <mergeCell ref="Y13:Y15"/>
    <mergeCell ref="B17:Y17"/>
    <mergeCell ref="B21:Y21"/>
    <mergeCell ref="B35:Y35"/>
    <mergeCell ref="B50:Y50"/>
    <mergeCell ref="B56:Y56"/>
    <mergeCell ref="W57:W59"/>
    <mergeCell ref="Y57:Y59"/>
    <mergeCell ref="M59:M60"/>
    <mergeCell ref="B62:Y62"/>
    <mergeCell ref="B69:Y69"/>
    <mergeCell ref="E57:E59"/>
    <mergeCell ref="F57:F59"/>
    <mergeCell ref="G57:G59"/>
    <mergeCell ref="H57:H59"/>
    <mergeCell ref="J57:J59"/>
    <mergeCell ref="W70:W73"/>
    <mergeCell ref="Y70:Y73"/>
    <mergeCell ref="N76:U78"/>
    <mergeCell ref="E70:E73"/>
    <mergeCell ref="F70:F73"/>
    <mergeCell ref="G70:G73"/>
    <mergeCell ref="H70:H73"/>
    <mergeCell ref="J70:J73"/>
  </mergeCells>
  <pageMargins left="0.7" right="0.7" top="0.75" bottom="0.75" header="0.511811023622047" footer="0.511811023622047"/>
  <pageSetup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A1000"/>
  <sheetViews>
    <sheetView tabSelected="1" topLeftCell="A97" zoomScaleNormal="100" workbookViewId="0">
      <selection activeCell="A2" sqref="A2:L2"/>
    </sheetView>
  </sheetViews>
  <sheetFormatPr defaultColWidth="12.7109375" defaultRowHeight="12.75" x14ac:dyDescent="0.2"/>
  <cols>
    <col min="1" max="1" width="40.7109375" customWidth="1"/>
    <col min="2" max="2" width="8.7109375" customWidth="1"/>
    <col min="3" max="3" width="11.28515625" customWidth="1"/>
    <col min="4" max="4" width="6.5703125" customWidth="1"/>
    <col min="5" max="5" width="32.42578125" customWidth="1"/>
    <col min="6" max="6" width="6.7109375" customWidth="1"/>
    <col min="7" max="7" width="7.7109375" customWidth="1"/>
    <col min="8" max="8" width="6.5703125" customWidth="1"/>
    <col min="9" max="9" width="6.85546875" customWidth="1"/>
    <col min="10" max="10" width="9.5703125" customWidth="1"/>
    <col min="11" max="11" width="8.28515625" customWidth="1"/>
    <col min="12" max="12" width="7.42578125" customWidth="1"/>
    <col min="13" max="13" width="8" hidden="1" customWidth="1"/>
    <col min="14" max="27" width="9.140625" customWidth="1"/>
  </cols>
  <sheetData>
    <row r="1" spans="1:27" ht="30" customHeight="1" x14ac:dyDescent="0.25">
      <c r="A1" s="131" t="s">
        <v>97</v>
      </c>
      <c r="B1" s="5"/>
      <c r="C1" s="5"/>
      <c r="D1" s="5"/>
      <c r="E1" s="5"/>
      <c r="F1" s="5"/>
      <c r="G1" s="5"/>
      <c r="H1" s="5"/>
      <c r="I1" s="5"/>
      <c r="J1" s="5"/>
      <c r="K1" s="131" t="s">
        <v>98</v>
      </c>
      <c r="L1" s="5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0" customHeight="1" x14ac:dyDescent="0.3">
      <c r="A2" s="602" t="s">
        <v>219</v>
      </c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30" customHeight="1" x14ac:dyDescent="0.3">
      <c r="A3" s="603" t="s">
        <v>99</v>
      </c>
      <c r="B3" s="603"/>
      <c r="C3" s="603"/>
      <c r="D3" s="603"/>
      <c r="E3" s="603"/>
      <c r="F3" s="603"/>
      <c r="G3" s="603"/>
      <c r="H3" s="603"/>
      <c r="I3" s="603"/>
      <c r="J3" s="603"/>
      <c r="K3" s="603"/>
      <c r="L3" s="603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30" customHeight="1" x14ac:dyDescent="0.25">
      <c r="A4" s="604" t="s">
        <v>100</v>
      </c>
      <c r="B4" s="604"/>
      <c r="C4" s="604"/>
      <c r="D4" s="604"/>
      <c r="E4" s="132"/>
      <c r="F4" s="132"/>
      <c r="G4" s="132"/>
      <c r="H4" s="132"/>
      <c r="I4" s="132"/>
      <c r="J4" s="132"/>
      <c r="K4" s="132"/>
      <c r="L4" s="13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30" customHeight="1" x14ac:dyDescent="0.3">
      <c r="A5" s="605" t="s">
        <v>101</v>
      </c>
      <c r="B5" s="605"/>
      <c r="C5" s="134"/>
      <c r="D5" s="134"/>
      <c r="E5" s="135"/>
      <c r="F5" s="135"/>
      <c r="G5" s="135"/>
      <c r="H5" s="135"/>
      <c r="I5" s="135"/>
      <c r="J5" s="135"/>
      <c r="K5" s="135"/>
      <c r="L5" s="135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30" customHeight="1" x14ac:dyDescent="0.3">
      <c r="A6" s="133" t="s">
        <v>102</v>
      </c>
      <c r="B6" s="134"/>
      <c r="C6" s="134"/>
      <c r="D6" s="134"/>
      <c r="E6" s="135"/>
      <c r="F6" s="135"/>
      <c r="G6" s="135"/>
      <c r="H6" s="135"/>
      <c r="I6" s="135"/>
      <c r="J6" s="135"/>
      <c r="K6" s="135"/>
      <c r="L6" s="135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30" customHeight="1" x14ac:dyDescent="0.3">
      <c r="A7" s="133" t="s">
        <v>103</v>
      </c>
      <c r="B7" s="134"/>
      <c r="C7" s="134"/>
      <c r="D7" s="134"/>
      <c r="E7" s="135"/>
      <c r="F7" s="135"/>
      <c r="G7" s="135"/>
      <c r="H7" s="135"/>
      <c r="I7" s="135"/>
      <c r="J7" s="136"/>
      <c r="K7" s="137"/>
      <c r="L7" s="135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30" customHeight="1" x14ac:dyDescent="0.25">
      <c r="A8" s="138"/>
      <c r="B8" s="138"/>
      <c r="C8" s="138"/>
      <c r="D8" s="138"/>
      <c r="E8" s="139"/>
      <c r="F8" s="138"/>
      <c r="G8" s="138"/>
      <c r="H8" s="138"/>
      <c r="I8" s="138"/>
      <c r="J8" s="140" t="s">
        <v>104</v>
      </c>
      <c r="K8" s="140"/>
      <c r="L8" s="138"/>
      <c r="M8" s="14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5.75" customHeight="1" x14ac:dyDescent="0.2">
      <c r="A9" s="606" t="s">
        <v>105</v>
      </c>
      <c r="B9" s="607" t="s">
        <v>106</v>
      </c>
      <c r="C9" s="607" t="s">
        <v>107</v>
      </c>
      <c r="D9" s="607" t="s">
        <v>108</v>
      </c>
      <c r="E9" s="608" t="s">
        <v>109</v>
      </c>
      <c r="F9" s="609" t="s">
        <v>110</v>
      </c>
      <c r="G9" s="609"/>
      <c r="H9" s="609" t="s">
        <v>111</v>
      </c>
      <c r="I9" s="609"/>
      <c r="J9" s="562" t="s">
        <v>112</v>
      </c>
      <c r="K9" s="562"/>
      <c r="L9" s="562"/>
      <c r="M9" s="14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20" customHeight="1" x14ac:dyDescent="0.2">
      <c r="A10" s="606"/>
      <c r="B10" s="607"/>
      <c r="C10" s="607"/>
      <c r="D10" s="607"/>
      <c r="E10" s="608"/>
      <c r="F10" s="143" t="s">
        <v>113</v>
      </c>
      <c r="G10" s="144" t="s">
        <v>114</v>
      </c>
      <c r="H10" s="145" t="s">
        <v>113</v>
      </c>
      <c r="I10" s="146" t="s">
        <v>114</v>
      </c>
      <c r="J10" s="142" t="s">
        <v>115</v>
      </c>
      <c r="K10" s="142" t="s">
        <v>116</v>
      </c>
      <c r="L10" s="147" t="s">
        <v>117</v>
      </c>
      <c r="M10" s="14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1" customHeight="1" x14ac:dyDescent="0.25">
      <c r="A11" s="148">
        <v>1</v>
      </c>
      <c r="B11" s="149">
        <v>2</v>
      </c>
      <c r="C11" s="149">
        <v>3</v>
      </c>
      <c r="D11" s="149">
        <v>4</v>
      </c>
      <c r="E11" s="150">
        <v>5</v>
      </c>
      <c r="F11" s="151">
        <v>6</v>
      </c>
      <c r="G11" s="152">
        <v>7</v>
      </c>
      <c r="H11" s="153">
        <v>8</v>
      </c>
      <c r="I11" s="154">
        <v>9</v>
      </c>
      <c r="J11" s="155">
        <v>10</v>
      </c>
      <c r="K11" s="156">
        <v>11</v>
      </c>
      <c r="L11" s="153">
        <v>12</v>
      </c>
      <c r="M11" s="14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30" customHeight="1" x14ac:dyDescent="0.2">
      <c r="A12" s="572" t="s">
        <v>118</v>
      </c>
      <c r="B12" s="572"/>
      <c r="C12" s="572"/>
      <c r="D12" s="572"/>
      <c r="E12" s="572"/>
      <c r="F12" s="572"/>
      <c r="G12" s="572"/>
      <c r="H12" s="572"/>
      <c r="I12" s="572"/>
      <c r="J12" s="572"/>
      <c r="K12" s="572"/>
      <c r="L12" s="572"/>
      <c r="M12" s="141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30" customHeight="1" x14ac:dyDescent="0.2">
      <c r="A13" s="157" t="s">
        <v>39</v>
      </c>
      <c r="B13" s="158" t="s">
        <v>119</v>
      </c>
      <c r="C13" s="158">
        <v>60</v>
      </c>
      <c r="D13" s="158" t="s">
        <v>120</v>
      </c>
      <c r="E13" s="159" t="s">
        <v>121</v>
      </c>
      <c r="F13" s="160">
        <v>30</v>
      </c>
      <c r="G13" s="161">
        <v>2</v>
      </c>
      <c r="H13" s="160">
        <v>30</v>
      </c>
      <c r="I13" s="161">
        <v>2</v>
      </c>
      <c r="J13" s="162" t="s">
        <v>122</v>
      </c>
      <c r="K13" s="162" t="s">
        <v>122</v>
      </c>
      <c r="L13" s="162" t="s">
        <v>123</v>
      </c>
      <c r="M13" s="141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30" customHeight="1" x14ac:dyDescent="0.2">
      <c r="A14" s="163" t="s">
        <v>40</v>
      </c>
      <c r="B14" s="164" t="s">
        <v>119</v>
      </c>
      <c r="C14" s="164">
        <v>60</v>
      </c>
      <c r="D14" s="164" t="s">
        <v>120</v>
      </c>
      <c r="E14" s="165" t="s">
        <v>124</v>
      </c>
      <c r="F14" s="166" t="s">
        <v>122</v>
      </c>
      <c r="G14" s="167" t="s">
        <v>122</v>
      </c>
      <c r="H14" s="166">
        <v>60</v>
      </c>
      <c r="I14" s="167">
        <v>4</v>
      </c>
      <c r="J14" s="166" t="s">
        <v>122</v>
      </c>
      <c r="K14" s="166" t="s">
        <v>122</v>
      </c>
      <c r="L14" s="166">
        <v>2</v>
      </c>
      <c r="M14" s="141"/>
      <c r="N14" s="168"/>
      <c r="O14" s="1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30" customHeight="1" x14ac:dyDescent="0.2">
      <c r="A15" s="169" t="s">
        <v>41</v>
      </c>
      <c r="B15" s="170" t="s">
        <v>119</v>
      </c>
      <c r="C15" s="170">
        <v>60</v>
      </c>
      <c r="D15" s="170" t="s">
        <v>120</v>
      </c>
      <c r="E15" s="171" t="s">
        <v>125</v>
      </c>
      <c r="F15" s="172">
        <v>60</v>
      </c>
      <c r="G15" s="173">
        <v>4</v>
      </c>
      <c r="H15" s="172" t="s">
        <v>122</v>
      </c>
      <c r="I15" s="173" t="s">
        <v>122</v>
      </c>
      <c r="J15" s="174" t="s">
        <v>122</v>
      </c>
      <c r="K15" s="174" t="s">
        <v>122</v>
      </c>
      <c r="L15" s="174">
        <v>1</v>
      </c>
      <c r="M15" s="141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30" customHeight="1" x14ac:dyDescent="0.2">
      <c r="A16" s="599" t="s">
        <v>42</v>
      </c>
      <c r="B16" s="599"/>
      <c r="C16" s="599"/>
      <c r="D16" s="599"/>
      <c r="E16" s="599"/>
      <c r="F16" s="599"/>
      <c r="G16" s="599"/>
      <c r="H16" s="599"/>
      <c r="I16" s="599"/>
      <c r="J16" s="599"/>
      <c r="K16" s="599"/>
      <c r="L16" s="599"/>
      <c r="M16" s="141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30" customHeight="1" x14ac:dyDescent="0.2">
      <c r="A17" s="175" t="s">
        <v>43</v>
      </c>
      <c r="B17" s="176" t="s">
        <v>119</v>
      </c>
      <c r="C17" s="176">
        <v>60</v>
      </c>
      <c r="D17" s="176" t="s">
        <v>120</v>
      </c>
      <c r="E17" s="177" t="s">
        <v>126</v>
      </c>
      <c r="F17" s="178">
        <v>30</v>
      </c>
      <c r="G17" s="179">
        <v>2</v>
      </c>
      <c r="H17" s="178">
        <v>30</v>
      </c>
      <c r="I17" s="179">
        <v>2</v>
      </c>
      <c r="J17" s="180" t="s">
        <v>122</v>
      </c>
      <c r="K17" s="180" t="s">
        <v>122</v>
      </c>
      <c r="L17" s="180" t="s">
        <v>123</v>
      </c>
      <c r="M17" s="141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" customHeight="1" x14ac:dyDescent="0.2">
      <c r="A18" s="175" t="s">
        <v>51</v>
      </c>
      <c r="B18" s="176" t="s">
        <v>119</v>
      </c>
      <c r="C18" s="176">
        <v>30</v>
      </c>
      <c r="D18" s="176" t="s">
        <v>120</v>
      </c>
      <c r="E18" s="181" t="s">
        <v>127</v>
      </c>
      <c r="F18" s="178">
        <v>30</v>
      </c>
      <c r="G18" s="179">
        <v>2</v>
      </c>
      <c r="H18" s="182" t="s">
        <v>122</v>
      </c>
      <c r="I18" s="179" t="s">
        <v>122</v>
      </c>
      <c r="J18" s="182" t="s">
        <v>122</v>
      </c>
      <c r="K18" s="182" t="s">
        <v>122</v>
      </c>
      <c r="L18" s="178">
        <v>1</v>
      </c>
      <c r="M18" s="141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0" customHeight="1" x14ac:dyDescent="0.2">
      <c r="A19" s="183" t="s">
        <v>44</v>
      </c>
      <c r="B19" s="164" t="s">
        <v>119</v>
      </c>
      <c r="C19" s="164">
        <v>60</v>
      </c>
      <c r="D19" s="164" t="s">
        <v>120</v>
      </c>
      <c r="E19" s="184" t="s">
        <v>128</v>
      </c>
      <c r="F19" s="166">
        <v>30</v>
      </c>
      <c r="G19" s="167">
        <v>2</v>
      </c>
      <c r="H19" s="166">
        <v>30</v>
      </c>
      <c r="I19" s="167">
        <v>2</v>
      </c>
      <c r="J19" s="166" t="s">
        <v>122</v>
      </c>
      <c r="K19" s="166" t="s">
        <v>122</v>
      </c>
      <c r="L19" s="166" t="s">
        <v>123</v>
      </c>
      <c r="M19" s="141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30" customHeight="1" x14ac:dyDescent="0.2">
      <c r="A20" s="163" t="s">
        <v>45</v>
      </c>
      <c r="B20" s="164" t="s">
        <v>119</v>
      </c>
      <c r="C20" s="164">
        <v>30</v>
      </c>
      <c r="D20" s="164" t="s">
        <v>120</v>
      </c>
      <c r="E20" s="184" t="s">
        <v>129</v>
      </c>
      <c r="F20" s="185" t="s">
        <v>122</v>
      </c>
      <c r="G20" s="186" t="s">
        <v>122</v>
      </c>
      <c r="H20" s="166">
        <v>30</v>
      </c>
      <c r="I20" s="167">
        <v>2</v>
      </c>
      <c r="J20" s="185" t="s">
        <v>122</v>
      </c>
      <c r="K20" s="185" t="s">
        <v>122</v>
      </c>
      <c r="L20" s="166">
        <v>2</v>
      </c>
      <c r="M20" s="141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0" customHeight="1" x14ac:dyDescent="0.2">
      <c r="A21" s="187" t="s">
        <v>46</v>
      </c>
      <c r="B21" s="164" t="s">
        <v>119</v>
      </c>
      <c r="C21" s="164">
        <v>120</v>
      </c>
      <c r="D21" s="164" t="s">
        <v>120</v>
      </c>
      <c r="E21" s="184" t="s">
        <v>130</v>
      </c>
      <c r="F21" s="188">
        <v>60</v>
      </c>
      <c r="G21" s="167">
        <v>3</v>
      </c>
      <c r="H21" s="188">
        <v>60</v>
      </c>
      <c r="I21" s="167">
        <v>3</v>
      </c>
      <c r="J21" s="166" t="s">
        <v>122</v>
      </c>
      <c r="K21" s="166" t="s">
        <v>122</v>
      </c>
      <c r="L21" s="166" t="s">
        <v>123</v>
      </c>
      <c r="M21" s="141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0" customHeight="1" x14ac:dyDescent="0.2">
      <c r="A22" s="189" t="s">
        <v>131</v>
      </c>
      <c r="B22" s="164" t="s">
        <v>119</v>
      </c>
      <c r="C22" s="164">
        <v>60</v>
      </c>
      <c r="D22" s="164" t="s">
        <v>120</v>
      </c>
      <c r="E22" s="184" t="s">
        <v>132</v>
      </c>
      <c r="F22" s="166">
        <v>30</v>
      </c>
      <c r="G22" s="190">
        <v>3</v>
      </c>
      <c r="H22" s="166">
        <v>30</v>
      </c>
      <c r="I22" s="167">
        <v>2</v>
      </c>
      <c r="J22" s="166" t="s">
        <v>122</v>
      </c>
      <c r="K22" s="166" t="s">
        <v>122</v>
      </c>
      <c r="L22" s="166" t="s">
        <v>123</v>
      </c>
      <c r="M22" s="141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30" customHeight="1" x14ac:dyDescent="0.2">
      <c r="A23" s="187" t="s">
        <v>48</v>
      </c>
      <c r="B23" s="164" t="s">
        <v>119</v>
      </c>
      <c r="C23" s="164">
        <v>60</v>
      </c>
      <c r="D23" s="164" t="s">
        <v>120</v>
      </c>
      <c r="E23" s="191" t="s">
        <v>133</v>
      </c>
      <c r="F23" s="166">
        <v>30</v>
      </c>
      <c r="G23" s="167">
        <v>2</v>
      </c>
      <c r="H23" s="188">
        <v>30</v>
      </c>
      <c r="I23" s="167">
        <v>2</v>
      </c>
      <c r="J23" s="166" t="s">
        <v>122</v>
      </c>
      <c r="K23" s="166" t="s">
        <v>122</v>
      </c>
      <c r="L23" s="166">
        <v>1</v>
      </c>
      <c r="M23" s="141"/>
      <c r="N23" s="192"/>
      <c r="O23" s="192"/>
      <c r="P23" s="192"/>
      <c r="Q23" s="19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0" customHeight="1" x14ac:dyDescent="0.2">
      <c r="A24" s="187" t="s">
        <v>50</v>
      </c>
      <c r="B24" s="164" t="s">
        <v>119</v>
      </c>
      <c r="C24" s="164">
        <v>30</v>
      </c>
      <c r="D24" s="164" t="s">
        <v>120</v>
      </c>
      <c r="E24" s="191" t="s">
        <v>134</v>
      </c>
      <c r="F24" s="166">
        <v>30</v>
      </c>
      <c r="G24" s="167">
        <v>2</v>
      </c>
      <c r="H24" s="166" t="s">
        <v>122</v>
      </c>
      <c r="I24" s="167" t="s">
        <v>122</v>
      </c>
      <c r="J24" s="166" t="s">
        <v>122</v>
      </c>
      <c r="K24" s="166" t="s">
        <v>122</v>
      </c>
      <c r="L24" s="166">
        <v>1</v>
      </c>
      <c r="M24" s="141"/>
      <c r="N24" s="192"/>
      <c r="O24" s="192"/>
      <c r="P24" s="19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30" customHeight="1" x14ac:dyDescent="0.2">
      <c r="A25" s="193" t="s">
        <v>135</v>
      </c>
      <c r="B25" s="170" t="s">
        <v>119</v>
      </c>
      <c r="C25" s="170">
        <v>60</v>
      </c>
      <c r="D25" s="194" t="s">
        <v>120</v>
      </c>
      <c r="E25" s="171" t="s">
        <v>136</v>
      </c>
      <c r="F25" s="172" t="s">
        <v>122</v>
      </c>
      <c r="G25" s="173" t="s">
        <v>122</v>
      </c>
      <c r="H25" s="172">
        <v>60</v>
      </c>
      <c r="I25" s="173">
        <v>3</v>
      </c>
      <c r="J25" s="174" t="s">
        <v>122</v>
      </c>
      <c r="K25" s="174" t="s">
        <v>122</v>
      </c>
      <c r="L25" s="174">
        <v>2</v>
      </c>
      <c r="M25" s="141"/>
      <c r="N25" s="600"/>
      <c r="O25" s="600"/>
      <c r="P25" s="195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0" customHeight="1" x14ac:dyDescent="0.2">
      <c r="A26" s="599" t="s">
        <v>137</v>
      </c>
      <c r="B26" s="599"/>
      <c r="C26" s="599"/>
      <c r="D26" s="599"/>
      <c r="E26" s="599"/>
      <c r="F26" s="599"/>
      <c r="G26" s="599"/>
      <c r="H26" s="599"/>
      <c r="I26" s="599"/>
      <c r="J26" s="599"/>
      <c r="K26" s="599"/>
      <c r="L26" s="599"/>
      <c r="M26" s="141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30" customHeight="1" x14ac:dyDescent="0.2">
      <c r="A27" s="196" t="s">
        <v>57</v>
      </c>
      <c r="B27" s="176" t="s">
        <v>119</v>
      </c>
      <c r="C27" s="176">
        <v>60</v>
      </c>
      <c r="D27" s="176" t="s">
        <v>120</v>
      </c>
      <c r="E27" s="159" t="s">
        <v>126</v>
      </c>
      <c r="F27" s="162">
        <v>30</v>
      </c>
      <c r="G27" s="146">
        <v>2</v>
      </c>
      <c r="H27" s="162">
        <v>30</v>
      </c>
      <c r="I27" s="197">
        <v>2</v>
      </c>
      <c r="J27" s="198" t="s">
        <v>122</v>
      </c>
      <c r="K27" s="199" t="s">
        <v>122</v>
      </c>
      <c r="L27" s="199">
        <v>1.2</v>
      </c>
      <c r="M27" s="141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30" customHeight="1" x14ac:dyDescent="0.2">
      <c r="A28" s="187" t="s">
        <v>58</v>
      </c>
      <c r="B28" s="164" t="s">
        <v>138</v>
      </c>
      <c r="C28" s="164">
        <v>60</v>
      </c>
      <c r="D28" s="164" t="s">
        <v>120</v>
      </c>
      <c r="E28" s="200" t="s">
        <v>218</v>
      </c>
      <c r="F28" s="166">
        <v>30</v>
      </c>
      <c r="G28" s="201">
        <v>2</v>
      </c>
      <c r="H28" s="166">
        <v>30</v>
      </c>
      <c r="I28" s="202">
        <v>2</v>
      </c>
      <c r="J28" s="166">
        <v>2</v>
      </c>
      <c r="K28" s="203" t="s">
        <v>123</v>
      </c>
      <c r="L28" s="203" t="s">
        <v>122</v>
      </c>
      <c r="M28" s="141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0" customHeight="1" x14ac:dyDescent="0.2">
      <c r="A29" s="187" t="s">
        <v>59</v>
      </c>
      <c r="B29" s="164" t="s">
        <v>138</v>
      </c>
      <c r="C29" s="164">
        <v>60</v>
      </c>
      <c r="D29" s="164" t="s">
        <v>120</v>
      </c>
      <c r="E29" s="191" t="s">
        <v>139</v>
      </c>
      <c r="F29" s="166">
        <v>30</v>
      </c>
      <c r="G29" s="201">
        <v>2</v>
      </c>
      <c r="H29" s="166">
        <v>30</v>
      </c>
      <c r="I29" s="202">
        <v>2</v>
      </c>
      <c r="J29" s="166">
        <v>2</v>
      </c>
      <c r="K29" s="203">
        <v>2</v>
      </c>
      <c r="L29" s="203">
        <v>1</v>
      </c>
      <c r="M29" s="141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30" customHeight="1" x14ac:dyDescent="0.25">
      <c r="A30" s="189" t="s">
        <v>140</v>
      </c>
      <c r="B30" s="164" t="s">
        <v>119</v>
      </c>
      <c r="C30" s="164">
        <v>60</v>
      </c>
      <c r="D30" s="164" t="s">
        <v>120</v>
      </c>
      <c r="E30" s="204" t="s">
        <v>141</v>
      </c>
      <c r="F30" s="166">
        <v>30</v>
      </c>
      <c r="G30" s="201">
        <v>2</v>
      </c>
      <c r="H30" s="166">
        <v>30</v>
      </c>
      <c r="I30" s="202">
        <v>2</v>
      </c>
      <c r="J30" s="166" t="s">
        <v>122</v>
      </c>
      <c r="K30" s="203" t="s">
        <v>122</v>
      </c>
      <c r="L30" s="203" t="s">
        <v>123</v>
      </c>
      <c r="M30" s="141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30" customHeight="1" x14ac:dyDescent="0.2">
      <c r="A31" s="205" t="s">
        <v>62</v>
      </c>
      <c r="B31" s="170" t="s">
        <v>119</v>
      </c>
      <c r="C31" s="170">
        <v>60</v>
      </c>
      <c r="D31" s="170" t="s">
        <v>120</v>
      </c>
      <c r="E31" s="206" t="s">
        <v>142</v>
      </c>
      <c r="F31" s="174">
        <v>30</v>
      </c>
      <c r="G31" s="207">
        <v>0</v>
      </c>
      <c r="H31" s="174">
        <v>30</v>
      </c>
      <c r="I31" s="207">
        <v>0</v>
      </c>
      <c r="J31" s="172" t="s">
        <v>122</v>
      </c>
      <c r="K31" s="208" t="s">
        <v>123</v>
      </c>
      <c r="L31" s="208" t="s">
        <v>122</v>
      </c>
      <c r="M31" s="141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30" customHeight="1" x14ac:dyDescent="0.25">
      <c r="A32" s="209"/>
      <c r="B32" s="209"/>
      <c r="C32" s="210">
        <f>SUM(C13:C31)</f>
        <v>990</v>
      </c>
      <c r="D32" s="209"/>
      <c r="E32" s="211" t="s">
        <v>143</v>
      </c>
      <c r="F32" s="212"/>
      <c r="G32" s="213">
        <f>SUM(G13:G31)</f>
        <v>30</v>
      </c>
      <c r="H32" s="214"/>
      <c r="I32" s="215">
        <f>SUM(I13:I31)</f>
        <v>30</v>
      </c>
      <c r="J32" s="216"/>
      <c r="K32" s="217"/>
      <c r="L32" s="218"/>
      <c r="M32" s="141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30" customHeight="1" x14ac:dyDescent="0.25">
      <c r="A33" s="5"/>
      <c r="B33" s="5"/>
      <c r="C33" s="5"/>
      <c r="D33" s="5"/>
      <c r="E33" s="219" t="s">
        <v>144</v>
      </c>
      <c r="F33" s="220">
        <f>SUM(F13:F31)</f>
        <v>480</v>
      </c>
      <c r="G33" s="221"/>
      <c r="H33" s="221">
        <f>SUM(H13:H31)</f>
        <v>510</v>
      </c>
      <c r="I33" s="221"/>
      <c r="J33" s="216"/>
      <c r="K33" s="216"/>
      <c r="L33" s="142"/>
      <c r="M33" s="141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30" customHeight="1" x14ac:dyDescent="0.25">
      <c r="A34" s="5"/>
      <c r="B34" s="5"/>
      <c r="C34" s="5"/>
      <c r="D34" s="5"/>
      <c r="E34" s="222" t="s">
        <v>145</v>
      </c>
      <c r="F34" s="601">
        <f>F33+H33</f>
        <v>990</v>
      </c>
      <c r="G34" s="601"/>
      <c r="H34" s="601"/>
      <c r="I34" s="601"/>
      <c r="J34" s="601"/>
      <c r="K34" s="601"/>
      <c r="L34" s="601"/>
      <c r="M34" s="141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30" customHeight="1" x14ac:dyDescent="0.2">
      <c r="A35" s="223"/>
      <c r="B35" s="141"/>
      <c r="C35" s="141"/>
      <c r="D35" s="141"/>
      <c r="E35" s="141"/>
      <c r="F35" s="224"/>
      <c r="G35" s="224"/>
      <c r="H35" s="224"/>
      <c r="I35" s="224"/>
      <c r="J35" s="224"/>
      <c r="K35" s="224"/>
      <c r="L35" s="225"/>
      <c r="M35" s="14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30" customHeight="1" x14ac:dyDescent="0.25">
      <c r="A36" s="226"/>
      <c r="B36" s="227"/>
      <c r="C36" s="227"/>
      <c r="D36" s="227"/>
      <c r="E36" s="228"/>
      <c r="F36" s="229"/>
      <c r="G36" s="229"/>
      <c r="H36" s="229"/>
      <c r="I36" s="229"/>
      <c r="J36" s="230" t="s">
        <v>146</v>
      </c>
      <c r="K36" s="140"/>
      <c r="L36" s="231"/>
      <c r="M36" s="14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8" customHeight="1" x14ac:dyDescent="0.2">
      <c r="A37" s="583" t="s">
        <v>105</v>
      </c>
      <c r="B37" s="584" t="s">
        <v>106</v>
      </c>
      <c r="C37" s="584" t="s">
        <v>107</v>
      </c>
      <c r="D37" s="584" t="s">
        <v>108</v>
      </c>
      <c r="E37" s="586" t="s">
        <v>109</v>
      </c>
      <c r="F37" s="587" t="s">
        <v>147</v>
      </c>
      <c r="G37" s="587"/>
      <c r="H37" s="587" t="s">
        <v>148</v>
      </c>
      <c r="I37" s="587"/>
      <c r="J37" s="562" t="s">
        <v>112</v>
      </c>
      <c r="K37" s="562"/>
      <c r="L37" s="562"/>
      <c r="M37" s="14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87" customHeight="1" x14ac:dyDescent="0.2">
      <c r="A38" s="583"/>
      <c r="B38" s="584"/>
      <c r="C38" s="584"/>
      <c r="D38" s="584"/>
      <c r="E38" s="586"/>
      <c r="F38" s="232" t="s">
        <v>113</v>
      </c>
      <c r="G38" s="233" t="s">
        <v>114</v>
      </c>
      <c r="H38" s="234" t="s">
        <v>113</v>
      </c>
      <c r="I38" s="233" t="s">
        <v>114</v>
      </c>
      <c r="J38" s="142" t="s">
        <v>115</v>
      </c>
      <c r="K38" s="142" t="s">
        <v>116</v>
      </c>
      <c r="L38" s="235" t="s">
        <v>117</v>
      </c>
      <c r="M38" s="14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5.75" customHeight="1" x14ac:dyDescent="0.25">
      <c r="A39" s="236">
        <v>1</v>
      </c>
      <c r="B39" s="237">
        <v>2</v>
      </c>
      <c r="C39" s="237">
        <v>3</v>
      </c>
      <c r="D39" s="237">
        <v>4</v>
      </c>
      <c r="E39" s="238">
        <v>5</v>
      </c>
      <c r="F39" s="239">
        <v>6</v>
      </c>
      <c r="G39" s="154">
        <v>7</v>
      </c>
      <c r="H39" s="240">
        <v>8</v>
      </c>
      <c r="I39" s="154">
        <v>9</v>
      </c>
      <c r="J39" s="155">
        <v>10</v>
      </c>
      <c r="K39" s="156">
        <v>11</v>
      </c>
      <c r="L39" s="241">
        <v>12</v>
      </c>
      <c r="M39" s="14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30" customHeight="1" x14ac:dyDescent="0.2">
      <c r="A40" s="596" t="s">
        <v>32</v>
      </c>
      <c r="B40" s="596"/>
      <c r="C40" s="596"/>
      <c r="D40" s="596"/>
      <c r="E40" s="596"/>
      <c r="F40" s="596"/>
      <c r="G40" s="596"/>
      <c r="H40" s="596"/>
      <c r="I40" s="596"/>
      <c r="J40" s="596"/>
      <c r="K40" s="596"/>
      <c r="L40" s="596"/>
      <c r="M40" s="14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30" customHeight="1" x14ac:dyDescent="0.25">
      <c r="A41" s="242" t="s">
        <v>33</v>
      </c>
      <c r="B41" s="597" t="s">
        <v>119</v>
      </c>
      <c r="C41" s="597">
        <v>150</v>
      </c>
      <c r="D41" s="597" t="s">
        <v>138</v>
      </c>
      <c r="E41" s="243" t="s">
        <v>149</v>
      </c>
      <c r="F41" s="565">
        <v>70</v>
      </c>
      <c r="G41" s="598">
        <v>5</v>
      </c>
      <c r="H41" s="565">
        <v>80</v>
      </c>
      <c r="I41" s="598">
        <v>6</v>
      </c>
      <c r="J41" s="565" t="s">
        <v>122</v>
      </c>
      <c r="K41" s="565" t="s">
        <v>122</v>
      </c>
      <c r="L41" s="565" t="s">
        <v>150</v>
      </c>
      <c r="M41" s="14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30" customHeight="1" x14ac:dyDescent="0.25">
      <c r="A42" s="163" t="s">
        <v>35</v>
      </c>
      <c r="B42" s="597"/>
      <c r="C42" s="597"/>
      <c r="D42" s="597"/>
      <c r="E42" s="245" t="s">
        <v>121</v>
      </c>
      <c r="F42" s="565"/>
      <c r="G42" s="565"/>
      <c r="H42" s="565"/>
      <c r="I42" s="565"/>
      <c r="J42" s="565"/>
      <c r="K42" s="565"/>
      <c r="L42" s="565"/>
      <c r="M42" s="14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30" customHeight="1" x14ac:dyDescent="0.25">
      <c r="A43" s="169" t="s">
        <v>36</v>
      </c>
      <c r="B43" s="597"/>
      <c r="C43" s="597"/>
      <c r="D43" s="597"/>
      <c r="E43" s="246" t="s">
        <v>124</v>
      </c>
      <c r="F43" s="565"/>
      <c r="G43" s="565"/>
      <c r="H43" s="565"/>
      <c r="I43" s="565"/>
      <c r="J43" s="565"/>
      <c r="K43" s="565"/>
      <c r="L43" s="565"/>
      <c r="M43" s="141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30" customHeight="1" x14ac:dyDescent="0.25">
      <c r="A44" s="247" t="s">
        <v>151</v>
      </c>
      <c r="B44" s="248" t="s">
        <v>119</v>
      </c>
      <c r="C44" s="248">
        <v>30</v>
      </c>
      <c r="D44" s="248" t="s">
        <v>120</v>
      </c>
      <c r="E44" s="249" t="s">
        <v>152</v>
      </c>
      <c r="F44" s="174" t="s">
        <v>122</v>
      </c>
      <c r="G44" s="207" t="s">
        <v>122</v>
      </c>
      <c r="H44" s="174">
        <v>30</v>
      </c>
      <c r="I44" s="250">
        <v>2</v>
      </c>
      <c r="J44" s="174" t="s">
        <v>122</v>
      </c>
      <c r="K44" s="174" t="s">
        <v>122</v>
      </c>
      <c r="L44" s="174">
        <v>4</v>
      </c>
      <c r="M44" s="141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30" customHeight="1" x14ac:dyDescent="0.2">
      <c r="A45" s="572" t="s">
        <v>42</v>
      </c>
      <c r="B45" s="572"/>
      <c r="C45" s="572"/>
      <c r="D45" s="572"/>
      <c r="E45" s="572"/>
      <c r="F45" s="572"/>
      <c r="G45" s="572"/>
      <c r="H45" s="572"/>
      <c r="I45" s="572"/>
      <c r="J45" s="572"/>
      <c r="K45" s="572"/>
      <c r="L45" s="572"/>
      <c r="M45" s="141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30" customHeight="1" x14ac:dyDescent="0.25">
      <c r="A46" s="251" t="s">
        <v>153</v>
      </c>
      <c r="B46" s="176" t="s">
        <v>119</v>
      </c>
      <c r="C46" s="176">
        <v>30</v>
      </c>
      <c r="D46" s="176" t="s">
        <v>120</v>
      </c>
      <c r="E46" s="252" t="s">
        <v>154</v>
      </c>
      <c r="F46" s="162">
        <v>30</v>
      </c>
      <c r="G46" s="253">
        <v>2</v>
      </c>
      <c r="H46" s="162" t="s">
        <v>122</v>
      </c>
      <c r="I46" s="253" t="s">
        <v>122</v>
      </c>
      <c r="J46" s="254" t="s">
        <v>122</v>
      </c>
      <c r="K46" s="254" t="s">
        <v>122</v>
      </c>
      <c r="L46" s="162">
        <v>3</v>
      </c>
      <c r="M46" s="141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30" customHeight="1" x14ac:dyDescent="0.25">
      <c r="A47" s="255" t="s">
        <v>55</v>
      </c>
      <c r="B47" s="170" t="s">
        <v>119</v>
      </c>
      <c r="C47" s="170">
        <v>90</v>
      </c>
      <c r="D47" s="170" t="s">
        <v>120</v>
      </c>
      <c r="E47" s="256" t="s">
        <v>155</v>
      </c>
      <c r="F47" s="172">
        <v>45</v>
      </c>
      <c r="G47" s="173">
        <v>2</v>
      </c>
      <c r="H47" s="172">
        <v>45</v>
      </c>
      <c r="I47" s="173">
        <v>2</v>
      </c>
      <c r="J47" s="257" t="s">
        <v>122</v>
      </c>
      <c r="K47" s="257" t="s">
        <v>122</v>
      </c>
      <c r="L47" s="172">
        <v>3.4</v>
      </c>
      <c r="M47" s="141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30" customHeight="1" x14ac:dyDescent="0.25">
      <c r="A48" s="258" t="s">
        <v>53</v>
      </c>
      <c r="B48" s="259" t="s">
        <v>119</v>
      </c>
      <c r="C48" s="259">
        <v>30</v>
      </c>
      <c r="D48" s="259" t="s">
        <v>120</v>
      </c>
      <c r="E48" s="256" t="s">
        <v>156</v>
      </c>
      <c r="F48" s="260" t="s">
        <v>122</v>
      </c>
      <c r="G48" s="250" t="s">
        <v>122</v>
      </c>
      <c r="H48" s="261">
        <v>30</v>
      </c>
      <c r="I48" s="250">
        <v>2</v>
      </c>
      <c r="J48" s="262" t="s">
        <v>122</v>
      </c>
      <c r="K48" s="262" t="s">
        <v>122</v>
      </c>
      <c r="L48" s="261">
        <v>4</v>
      </c>
      <c r="M48" s="141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30" customHeight="1" x14ac:dyDescent="0.2">
      <c r="A49" s="572" t="s">
        <v>56</v>
      </c>
      <c r="B49" s="572"/>
      <c r="C49" s="572"/>
      <c r="D49" s="572"/>
      <c r="E49" s="572"/>
      <c r="F49" s="572"/>
      <c r="G49" s="572"/>
      <c r="H49" s="572"/>
      <c r="I49" s="572"/>
      <c r="J49" s="572"/>
      <c r="K49" s="572"/>
      <c r="L49" s="572"/>
      <c r="M49" s="141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30" customHeight="1" x14ac:dyDescent="0.2">
      <c r="A50" s="157" t="s">
        <v>63</v>
      </c>
      <c r="B50" s="176" t="s">
        <v>138</v>
      </c>
      <c r="C50" s="176">
        <v>60</v>
      </c>
      <c r="D50" s="176" t="s">
        <v>120</v>
      </c>
      <c r="E50" s="263" t="s">
        <v>157</v>
      </c>
      <c r="F50" s="198">
        <v>30</v>
      </c>
      <c r="G50" s="264">
        <v>2</v>
      </c>
      <c r="H50" s="265">
        <v>30</v>
      </c>
      <c r="I50" s="264">
        <v>2</v>
      </c>
      <c r="J50" s="198">
        <v>4</v>
      </c>
      <c r="K50" s="198">
        <v>4</v>
      </c>
      <c r="L50" s="198">
        <v>3</v>
      </c>
      <c r="M50" s="141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30" customHeight="1" x14ac:dyDescent="0.25">
      <c r="A51" s="163" t="s">
        <v>64</v>
      </c>
      <c r="B51" s="266" t="s">
        <v>138</v>
      </c>
      <c r="C51" s="267">
        <v>30</v>
      </c>
      <c r="D51" s="266" t="s">
        <v>120</v>
      </c>
      <c r="E51" s="268" t="s">
        <v>158</v>
      </c>
      <c r="F51" s="188">
        <v>30</v>
      </c>
      <c r="G51" s="167">
        <v>2</v>
      </c>
      <c r="H51" s="269" t="s">
        <v>122</v>
      </c>
      <c r="I51" s="167" t="s">
        <v>122</v>
      </c>
      <c r="J51" s="188" t="s">
        <v>122</v>
      </c>
      <c r="K51" s="188" t="s">
        <v>122</v>
      </c>
      <c r="L51" s="188">
        <v>3</v>
      </c>
      <c r="M51" s="141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30" customHeight="1" x14ac:dyDescent="0.25">
      <c r="A52" s="270" t="s">
        <v>140</v>
      </c>
      <c r="B52" s="164" t="s">
        <v>119</v>
      </c>
      <c r="C52" s="271">
        <v>60</v>
      </c>
      <c r="D52" s="164" t="s">
        <v>120</v>
      </c>
      <c r="E52" s="272" t="s">
        <v>141</v>
      </c>
      <c r="F52" s="273">
        <v>30</v>
      </c>
      <c r="G52" s="167">
        <v>2</v>
      </c>
      <c r="H52" s="274">
        <v>30</v>
      </c>
      <c r="I52" s="167">
        <v>2</v>
      </c>
      <c r="J52" s="166">
        <v>4</v>
      </c>
      <c r="K52" s="166">
        <v>4</v>
      </c>
      <c r="L52" s="166">
        <v>3</v>
      </c>
      <c r="M52" s="141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30" customHeight="1" x14ac:dyDescent="0.25">
      <c r="A53" s="275" t="s">
        <v>65</v>
      </c>
      <c r="B53" s="276" t="s">
        <v>119</v>
      </c>
      <c r="C53" s="277">
        <v>50</v>
      </c>
      <c r="D53" s="276" t="s">
        <v>120</v>
      </c>
      <c r="E53" s="278" t="s">
        <v>121</v>
      </c>
      <c r="F53" s="279" t="s">
        <v>122</v>
      </c>
      <c r="G53" s="250" t="s">
        <v>122</v>
      </c>
      <c r="H53" s="280">
        <v>50</v>
      </c>
      <c r="I53" s="250">
        <v>2</v>
      </c>
      <c r="J53" s="174" t="s">
        <v>122</v>
      </c>
      <c r="K53" s="174">
        <v>4</v>
      </c>
      <c r="L53" s="174" t="s">
        <v>122</v>
      </c>
      <c r="M53" s="141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30" customHeight="1" x14ac:dyDescent="0.25">
      <c r="A54" s="209"/>
      <c r="B54" s="209"/>
      <c r="C54" s="209"/>
      <c r="D54" s="209"/>
      <c r="E54" s="281"/>
      <c r="F54" s="221">
        <f>SUM(F41:F53)</f>
        <v>235</v>
      </c>
      <c r="G54" s="221">
        <f>SUM(G41:G53)</f>
        <v>15</v>
      </c>
      <c r="H54" s="282">
        <f>SUM(H41:H53)</f>
        <v>295</v>
      </c>
      <c r="I54" s="221">
        <f>SUM(I41:I53)</f>
        <v>18</v>
      </c>
      <c r="J54" s="589"/>
      <c r="K54" s="589"/>
      <c r="L54" s="589"/>
      <c r="M54" s="141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30" customHeight="1" x14ac:dyDescent="0.25">
      <c r="A55" s="283"/>
      <c r="B55" s="5"/>
      <c r="C55" s="5"/>
      <c r="D55" s="5"/>
      <c r="E55" s="5"/>
      <c r="F55" s="284"/>
      <c r="G55" s="285"/>
      <c r="H55" s="284"/>
      <c r="I55" s="285"/>
      <c r="J55" s="284"/>
      <c r="K55" s="285"/>
      <c r="L55" s="284"/>
      <c r="M55" s="14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30" customHeight="1" x14ac:dyDescent="0.2">
      <c r="A56" s="590" t="s">
        <v>159</v>
      </c>
      <c r="B56" s="590"/>
      <c r="C56" s="590"/>
      <c r="D56" s="590"/>
      <c r="E56" s="590"/>
      <c r="F56" s="590"/>
      <c r="G56" s="590"/>
      <c r="H56" s="590"/>
      <c r="I56" s="590"/>
      <c r="J56" s="590"/>
      <c r="K56" s="590"/>
      <c r="L56" s="590"/>
      <c r="M56" s="14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30" customHeight="1" x14ac:dyDescent="0.25">
      <c r="A57" s="286" t="s">
        <v>160</v>
      </c>
      <c r="B57" s="287" t="s">
        <v>119</v>
      </c>
      <c r="C57" s="288">
        <v>90</v>
      </c>
      <c r="D57" s="287" t="s">
        <v>138</v>
      </c>
      <c r="E57" s="289" t="s">
        <v>161</v>
      </c>
      <c r="F57" s="290">
        <v>45</v>
      </c>
      <c r="G57" s="291">
        <v>3</v>
      </c>
      <c r="H57" s="290">
        <v>45</v>
      </c>
      <c r="I57" s="292">
        <v>3</v>
      </c>
      <c r="J57" s="257" t="s">
        <v>122</v>
      </c>
      <c r="K57" s="293" t="s">
        <v>122</v>
      </c>
      <c r="L57" s="294" t="s">
        <v>150</v>
      </c>
      <c r="M57" s="14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30" customHeight="1" x14ac:dyDescent="0.25">
      <c r="A58" s="295" t="s">
        <v>162</v>
      </c>
      <c r="B58" s="296" t="s">
        <v>119</v>
      </c>
      <c r="C58" s="297">
        <v>60</v>
      </c>
      <c r="D58" s="287" t="s">
        <v>138</v>
      </c>
      <c r="E58" s="298" t="s">
        <v>163</v>
      </c>
      <c r="F58" s="299">
        <v>30</v>
      </c>
      <c r="G58" s="300">
        <v>3</v>
      </c>
      <c r="H58" s="299">
        <v>30</v>
      </c>
      <c r="I58" s="300">
        <v>2</v>
      </c>
      <c r="J58" s="299" t="s">
        <v>122</v>
      </c>
      <c r="K58" s="301" t="s">
        <v>164</v>
      </c>
      <c r="L58" s="302">
        <v>3.4</v>
      </c>
      <c r="M58" s="14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30" customHeight="1" x14ac:dyDescent="0.25">
      <c r="A59" s="295" t="s">
        <v>165</v>
      </c>
      <c r="B59" s="296" t="s">
        <v>119</v>
      </c>
      <c r="C59" s="297">
        <v>60</v>
      </c>
      <c r="D59" s="287" t="s">
        <v>138</v>
      </c>
      <c r="E59" s="298" t="s">
        <v>126</v>
      </c>
      <c r="F59" s="299">
        <v>30</v>
      </c>
      <c r="G59" s="300">
        <v>3</v>
      </c>
      <c r="H59" s="299">
        <v>30</v>
      </c>
      <c r="I59" s="300">
        <v>2</v>
      </c>
      <c r="J59" s="303" t="s">
        <v>164</v>
      </c>
      <c r="K59" s="301" t="s">
        <v>164</v>
      </c>
      <c r="L59" s="302">
        <v>3.4</v>
      </c>
      <c r="M59" s="14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30" customHeight="1" x14ac:dyDescent="0.25">
      <c r="A60" s="304" t="s">
        <v>166</v>
      </c>
      <c r="B60" s="287" t="s">
        <v>119</v>
      </c>
      <c r="C60" s="288">
        <v>60</v>
      </c>
      <c r="D60" s="287" t="s">
        <v>138</v>
      </c>
      <c r="E60" s="305" t="s">
        <v>136</v>
      </c>
      <c r="F60" s="257">
        <v>30</v>
      </c>
      <c r="G60" s="292">
        <v>3</v>
      </c>
      <c r="H60" s="257">
        <v>30</v>
      </c>
      <c r="I60" s="292">
        <v>2</v>
      </c>
      <c r="J60" s="257" t="s">
        <v>122</v>
      </c>
      <c r="K60" s="293" t="s">
        <v>122</v>
      </c>
      <c r="L60" s="294">
        <v>3.4</v>
      </c>
      <c r="M60" s="14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30" customHeight="1" x14ac:dyDescent="0.2">
      <c r="A61" s="306" t="s">
        <v>167</v>
      </c>
      <c r="B61" s="287" t="s">
        <v>119</v>
      </c>
      <c r="C61" s="307">
        <v>60</v>
      </c>
      <c r="D61" s="287" t="s">
        <v>138</v>
      </c>
      <c r="E61" s="308" t="s">
        <v>168</v>
      </c>
      <c r="F61" s="273">
        <v>30</v>
      </c>
      <c r="G61" s="167">
        <v>3</v>
      </c>
      <c r="H61" s="166">
        <v>30</v>
      </c>
      <c r="I61" s="167">
        <v>3</v>
      </c>
      <c r="J61" s="166" t="s">
        <v>122</v>
      </c>
      <c r="K61" s="309" t="s">
        <v>122</v>
      </c>
      <c r="L61" s="310" t="s">
        <v>150</v>
      </c>
      <c r="M61" s="311"/>
      <c r="N61" s="312"/>
      <c r="O61" s="312"/>
      <c r="P61" s="312"/>
      <c r="Q61" s="312"/>
      <c r="R61" s="312"/>
      <c r="S61" s="312"/>
      <c r="T61" s="312"/>
      <c r="U61" s="312"/>
      <c r="V61" s="312"/>
      <c r="W61" s="312"/>
      <c r="X61" s="312"/>
      <c r="Y61" s="312"/>
      <c r="Z61" s="312"/>
      <c r="AA61" s="312"/>
    </row>
    <row r="62" spans="1:27" ht="30" customHeight="1" x14ac:dyDescent="0.25">
      <c r="A62" s="283"/>
      <c r="B62" s="5"/>
      <c r="C62" s="176">
        <f>SUM(C41:C53)+SUM(C57:C61)</f>
        <v>860</v>
      </c>
      <c r="D62" s="5"/>
      <c r="E62" s="313" t="s">
        <v>143</v>
      </c>
      <c r="F62" s="314"/>
      <c r="G62" s="315">
        <f>G54+SUM(G57:G61)</f>
        <v>30</v>
      </c>
      <c r="H62" s="316"/>
      <c r="I62" s="317">
        <f>I54+SUM(I57:I61)</f>
        <v>30</v>
      </c>
      <c r="J62" s="318"/>
      <c r="K62" s="318"/>
      <c r="L62" s="318"/>
      <c r="M62" s="14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30" customHeight="1" x14ac:dyDescent="0.25">
      <c r="A63" s="283"/>
      <c r="B63" s="5"/>
      <c r="C63" s="5"/>
      <c r="D63" s="5"/>
      <c r="E63" s="319" t="s">
        <v>144</v>
      </c>
      <c r="F63" s="235">
        <f>SUM(F41:F53)+SUM(F57:F61)</f>
        <v>400</v>
      </c>
      <c r="G63" s="316"/>
      <c r="H63" s="320">
        <f>SUM(H41:H53)+SUM(H57:H61)</f>
        <v>460</v>
      </c>
      <c r="I63" s="316"/>
      <c r="J63" s="156"/>
      <c r="K63" s="321"/>
      <c r="L63" s="156"/>
      <c r="M63" s="14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30" customHeight="1" x14ac:dyDescent="0.25">
      <c r="A64" s="322"/>
      <c r="B64" s="323"/>
      <c r="C64" s="323"/>
      <c r="D64" s="323"/>
      <c r="E64" s="324" t="s">
        <v>169</v>
      </c>
      <c r="F64" s="591">
        <f>F63+H63</f>
        <v>860</v>
      </c>
      <c r="G64" s="591"/>
      <c r="H64" s="591"/>
      <c r="I64" s="591"/>
      <c r="J64" s="591"/>
      <c r="K64" s="591"/>
      <c r="L64" s="591"/>
      <c r="M64" s="14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30" customHeight="1" x14ac:dyDescent="0.25">
      <c r="A65" s="322"/>
      <c r="B65" s="323"/>
      <c r="C65" s="323"/>
      <c r="D65" s="323"/>
      <c r="E65" s="325"/>
      <c r="F65" s="326"/>
      <c r="G65" s="326"/>
      <c r="H65" s="326"/>
      <c r="I65" s="326"/>
      <c r="J65" s="326"/>
      <c r="K65" s="326"/>
      <c r="L65" s="326"/>
      <c r="M65" s="14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30" customHeight="1" x14ac:dyDescent="0.2">
      <c r="A66" s="592" t="s">
        <v>170</v>
      </c>
      <c r="B66" s="592"/>
      <c r="C66" s="592"/>
      <c r="D66" s="592"/>
      <c r="E66" s="592"/>
      <c r="F66" s="592"/>
      <c r="G66" s="592"/>
      <c r="H66" s="592"/>
      <c r="I66" s="592"/>
      <c r="J66" s="592"/>
      <c r="K66" s="592"/>
      <c r="L66" s="592"/>
      <c r="M66" s="14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30" customHeight="1" x14ac:dyDescent="0.25">
      <c r="A67" s="327" t="s">
        <v>86</v>
      </c>
      <c r="B67" s="328" t="s">
        <v>171</v>
      </c>
      <c r="C67" s="329">
        <v>90</v>
      </c>
      <c r="D67" s="330" t="s">
        <v>138</v>
      </c>
      <c r="E67" s="331" t="s">
        <v>172</v>
      </c>
      <c r="F67" s="332">
        <v>45</v>
      </c>
      <c r="G67" s="332">
        <v>3</v>
      </c>
      <c r="H67" s="332">
        <v>45</v>
      </c>
      <c r="I67" s="332">
        <v>3</v>
      </c>
      <c r="J67" s="333" t="s">
        <v>122</v>
      </c>
      <c r="K67" s="333" t="s">
        <v>122</v>
      </c>
      <c r="L67" s="334">
        <v>3.4</v>
      </c>
      <c r="M67" s="14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30" customHeight="1" x14ac:dyDescent="0.25">
      <c r="A68" s="335" t="s">
        <v>173</v>
      </c>
      <c r="B68" s="336" t="s">
        <v>119</v>
      </c>
      <c r="C68" s="337">
        <v>60</v>
      </c>
      <c r="D68" s="338" t="s">
        <v>138</v>
      </c>
      <c r="E68" s="339" t="s">
        <v>174</v>
      </c>
      <c r="F68" s="340">
        <v>30</v>
      </c>
      <c r="G68" s="341">
        <v>2</v>
      </c>
      <c r="H68" s="341">
        <v>30</v>
      </c>
      <c r="I68" s="341">
        <v>2</v>
      </c>
      <c r="J68" s="342" t="s">
        <v>122</v>
      </c>
      <c r="K68" s="342" t="s">
        <v>122</v>
      </c>
      <c r="L68" s="343" t="s">
        <v>150</v>
      </c>
      <c r="M68" s="14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30" customHeight="1" x14ac:dyDescent="0.25">
      <c r="A69" s="344" t="s">
        <v>81</v>
      </c>
      <c r="B69" s="345" t="s">
        <v>119</v>
      </c>
      <c r="C69" s="346">
        <v>60</v>
      </c>
      <c r="D69" s="338" t="s">
        <v>138</v>
      </c>
      <c r="E69" s="339" t="s">
        <v>136</v>
      </c>
      <c r="F69" s="347">
        <v>30</v>
      </c>
      <c r="G69" s="348">
        <v>2</v>
      </c>
      <c r="H69" s="348">
        <v>30</v>
      </c>
      <c r="I69" s="348">
        <v>2</v>
      </c>
      <c r="J69" s="342" t="s">
        <v>122</v>
      </c>
      <c r="K69" s="342" t="s">
        <v>122</v>
      </c>
      <c r="L69" s="348" t="s">
        <v>150</v>
      </c>
      <c r="M69" s="141"/>
      <c r="N69" s="1"/>
      <c r="O69" s="1"/>
      <c r="P69" s="349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30" customHeight="1" x14ac:dyDescent="0.25">
      <c r="A70" s="350" t="s">
        <v>87</v>
      </c>
      <c r="B70" s="345" t="s">
        <v>119</v>
      </c>
      <c r="C70" s="346">
        <v>60</v>
      </c>
      <c r="D70" s="338" t="s">
        <v>138</v>
      </c>
      <c r="E70" s="351" t="s">
        <v>136</v>
      </c>
      <c r="F70" s="347">
        <v>30</v>
      </c>
      <c r="G70" s="348">
        <v>3</v>
      </c>
      <c r="H70" s="348">
        <v>30</v>
      </c>
      <c r="I70" s="348">
        <v>2</v>
      </c>
      <c r="J70" s="352" t="s">
        <v>122</v>
      </c>
      <c r="K70" s="352" t="s">
        <v>122</v>
      </c>
      <c r="L70" s="341">
        <v>3.4</v>
      </c>
      <c r="M70" s="14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30" customHeight="1" x14ac:dyDescent="0.25">
      <c r="A71" s="353" t="s">
        <v>90</v>
      </c>
      <c r="B71" s="354" t="s">
        <v>119</v>
      </c>
      <c r="C71" s="355">
        <v>30</v>
      </c>
      <c r="D71" s="338" t="s">
        <v>138</v>
      </c>
      <c r="E71" s="356" t="s">
        <v>175</v>
      </c>
      <c r="F71" s="357">
        <v>30</v>
      </c>
      <c r="G71" s="358">
        <v>2</v>
      </c>
      <c r="H71" s="359" t="s">
        <v>122</v>
      </c>
      <c r="I71" s="359" t="s">
        <v>122</v>
      </c>
      <c r="J71" s="360" t="s">
        <v>122</v>
      </c>
      <c r="K71" s="360" t="s">
        <v>122</v>
      </c>
      <c r="L71" s="343">
        <v>3</v>
      </c>
      <c r="M71" s="141"/>
      <c r="N71" s="593"/>
      <c r="O71" s="593"/>
      <c r="P71" s="593"/>
      <c r="Q71" s="593"/>
      <c r="R71" s="593"/>
      <c r="S71" s="593"/>
      <c r="T71" s="593"/>
      <c r="U71" s="593"/>
      <c r="V71" s="593"/>
      <c r="W71" s="593"/>
      <c r="X71" s="593"/>
      <c r="Y71" s="593"/>
      <c r="Z71" s="593"/>
      <c r="AA71" s="593"/>
    </row>
    <row r="72" spans="1:27" ht="30" customHeight="1" x14ac:dyDescent="0.25">
      <c r="A72" s="361" t="s">
        <v>91</v>
      </c>
      <c r="B72" s="362" t="s">
        <v>119</v>
      </c>
      <c r="C72" s="363">
        <v>90</v>
      </c>
      <c r="D72" s="362" t="s">
        <v>138</v>
      </c>
      <c r="E72" s="364" t="s">
        <v>176</v>
      </c>
      <c r="F72" s="365">
        <v>60</v>
      </c>
      <c r="G72" s="366">
        <v>3</v>
      </c>
      <c r="H72" s="366">
        <v>30</v>
      </c>
      <c r="I72" s="366">
        <v>3</v>
      </c>
      <c r="J72" s="367" t="s">
        <v>122</v>
      </c>
      <c r="K72" s="367" t="s">
        <v>122</v>
      </c>
      <c r="L72" s="367" t="s">
        <v>150</v>
      </c>
      <c r="M72" s="141"/>
      <c r="N72" s="594"/>
      <c r="O72" s="594"/>
      <c r="P72" s="594"/>
      <c r="Q72" s="594"/>
      <c r="R72" s="594"/>
      <c r="S72" s="594"/>
      <c r="T72" s="594"/>
      <c r="U72" s="594"/>
      <c r="V72" s="594"/>
      <c r="W72" s="594"/>
      <c r="X72" s="594"/>
      <c r="Y72" s="594"/>
      <c r="Z72" s="594"/>
      <c r="AA72" s="594"/>
    </row>
    <row r="73" spans="1:27" ht="30" customHeight="1" x14ac:dyDescent="0.25">
      <c r="A73" s="283"/>
      <c r="B73" s="5"/>
      <c r="C73" s="176">
        <f>SUM(C41:C53)+SUM(C67:C72)</f>
        <v>920</v>
      </c>
      <c r="D73" s="5"/>
      <c r="E73" s="368" t="s">
        <v>143</v>
      </c>
      <c r="F73" s="314"/>
      <c r="G73" s="369">
        <f>SUM(G41:G53)+SUM(G67:G72)</f>
        <v>30</v>
      </c>
      <c r="H73" s="156"/>
      <c r="I73" s="369">
        <f>SUM(I41:I53)+SUM(I67:I72)</f>
        <v>30</v>
      </c>
      <c r="J73" s="318"/>
      <c r="K73" s="318"/>
      <c r="L73" s="318"/>
      <c r="M73" s="14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30" customHeight="1" x14ac:dyDescent="0.25">
      <c r="A74" s="223"/>
      <c r="B74" s="5"/>
      <c r="C74" s="5"/>
      <c r="D74" s="5"/>
      <c r="E74" s="368" t="s">
        <v>143</v>
      </c>
      <c r="F74" s="220">
        <f>SUM(F41:F53)+SUM(F67:F72)</f>
        <v>460</v>
      </c>
      <c r="G74" s="216"/>
      <c r="H74" s="370">
        <f>SUM(H41:H53)+SUM(H67:H72)</f>
        <v>460</v>
      </c>
      <c r="I74" s="216"/>
      <c r="J74" s="156"/>
      <c r="K74" s="156"/>
      <c r="L74" s="156"/>
      <c r="M74" s="14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30" customHeight="1" x14ac:dyDescent="0.25">
      <c r="A75" s="223"/>
      <c r="B75" s="323"/>
      <c r="C75" s="323"/>
      <c r="D75" s="323"/>
      <c r="E75" s="371" t="s">
        <v>145</v>
      </c>
      <c r="F75" s="595">
        <f>F74+H74</f>
        <v>920</v>
      </c>
      <c r="G75" s="595"/>
      <c r="H75" s="595"/>
      <c r="I75" s="595"/>
      <c r="J75" s="595"/>
      <c r="K75" s="595"/>
      <c r="L75" s="595"/>
      <c r="M75" s="14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30" customHeight="1" x14ac:dyDescent="0.2">
      <c r="A76" s="223"/>
      <c r="B76" s="141"/>
      <c r="C76" s="141"/>
      <c r="D76" s="141"/>
      <c r="E76" s="141"/>
      <c r="F76" s="224"/>
      <c r="G76" s="224"/>
      <c r="H76" s="224"/>
      <c r="I76" s="224"/>
      <c r="J76" s="224"/>
      <c r="K76" s="224"/>
      <c r="L76" s="225"/>
      <c r="M76" s="14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30" customHeight="1" x14ac:dyDescent="0.25">
      <c r="A77" s="226"/>
      <c r="B77" s="227"/>
      <c r="C77" s="227"/>
      <c r="D77" s="227"/>
      <c r="E77" s="139"/>
      <c r="F77" s="229"/>
      <c r="G77" s="229"/>
      <c r="H77" s="229"/>
      <c r="I77" s="229"/>
      <c r="J77" s="140" t="s">
        <v>177</v>
      </c>
      <c r="K77" s="372"/>
      <c r="L77" s="231"/>
      <c r="M77" s="14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.75" customHeight="1" x14ac:dyDescent="0.2">
      <c r="A78" s="583" t="s">
        <v>105</v>
      </c>
      <c r="B78" s="584" t="s">
        <v>106</v>
      </c>
      <c r="C78" s="584" t="s">
        <v>107</v>
      </c>
      <c r="D78" s="585" t="s">
        <v>108</v>
      </c>
      <c r="E78" s="586" t="s">
        <v>109</v>
      </c>
      <c r="F78" s="587" t="s">
        <v>178</v>
      </c>
      <c r="G78" s="587"/>
      <c r="H78" s="588" t="s">
        <v>179</v>
      </c>
      <c r="I78" s="588"/>
      <c r="J78" s="562" t="s">
        <v>112</v>
      </c>
      <c r="K78" s="562"/>
      <c r="L78" s="562"/>
      <c r="M78" s="14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2.25" customHeight="1" x14ac:dyDescent="0.2">
      <c r="A79" s="583"/>
      <c r="B79" s="584"/>
      <c r="C79" s="584"/>
      <c r="D79" s="584"/>
      <c r="E79" s="586"/>
      <c r="F79" s="147" t="s">
        <v>113</v>
      </c>
      <c r="G79" s="233" t="s">
        <v>114</v>
      </c>
      <c r="H79" s="147" t="s">
        <v>113</v>
      </c>
      <c r="I79" s="233" t="s">
        <v>114</v>
      </c>
      <c r="J79" s="142" t="s">
        <v>115</v>
      </c>
      <c r="K79" s="142" t="s">
        <v>116</v>
      </c>
      <c r="L79" s="235" t="s">
        <v>117</v>
      </c>
      <c r="M79" s="14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4.25" customHeight="1" x14ac:dyDescent="0.25">
      <c r="A80" s="373">
        <v>1</v>
      </c>
      <c r="B80" s="237">
        <v>2</v>
      </c>
      <c r="C80" s="237">
        <v>3</v>
      </c>
      <c r="D80" s="237">
        <v>4</v>
      </c>
      <c r="E80" s="238">
        <v>5</v>
      </c>
      <c r="F80" s="153">
        <v>6</v>
      </c>
      <c r="G80" s="154">
        <v>7</v>
      </c>
      <c r="H80" s="153">
        <v>8</v>
      </c>
      <c r="I80" s="154">
        <v>9</v>
      </c>
      <c r="J80" s="155">
        <v>10</v>
      </c>
      <c r="K80" s="156">
        <v>11</v>
      </c>
      <c r="L80" s="212">
        <v>12</v>
      </c>
      <c r="M80" s="14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30" customHeight="1" x14ac:dyDescent="0.2">
      <c r="A81" s="572" t="s">
        <v>32</v>
      </c>
      <c r="B81" s="572"/>
      <c r="C81" s="572"/>
      <c r="D81" s="572"/>
      <c r="E81" s="572"/>
      <c r="F81" s="572"/>
      <c r="G81" s="572"/>
      <c r="H81" s="572"/>
      <c r="I81" s="572"/>
      <c r="J81" s="572"/>
      <c r="K81" s="572"/>
      <c r="L81" s="572"/>
      <c r="M81" s="14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30" customHeight="1" x14ac:dyDescent="0.25">
      <c r="A82" s="157" t="s">
        <v>33</v>
      </c>
      <c r="B82" s="579" t="s">
        <v>119</v>
      </c>
      <c r="C82" s="579">
        <v>150</v>
      </c>
      <c r="D82" s="580" t="s">
        <v>138</v>
      </c>
      <c r="E82" s="374" t="s">
        <v>149</v>
      </c>
      <c r="F82" s="571">
        <v>70</v>
      </c>
      <c r="G82" s="581">
        <v>4</v>
      </c>
      <c r="H82" s="571">
        <v>80</v>
      </c>
      <c r="I82" s="581">
        <v>6</v>
      </c>
      <c r="J82" s="582" t="s">
        <v>122</v>
      </c>
      <c r="K82" s="582" t="s">
        <v>122</v>
      </c>
      <c r="L82" s="570">
        <v>5.6</v>
      </c>
      <c r="M82" s="14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30" customHeight="1" x14ac:dyDescent="0.25">
      <c r="A83" s="163" t="s">
        <v>35</v>
      </c>
      <c r="B83" s="579"/>
      <c r="C83" s="579"/>
      <c r="D83" s="579"/>
      <c r="E83" s="245" t="s">
        <v>121</v>
      </c>
      <c r="F83" s="571"/>
      <c r="G83" s="571"/>
      <c r="H83" s="571"/>
      <c r="I83" s="571"/>
      <c r="J83" s="571"/>
      <c r="K83" s="571"/>
      <c r="L83" s="571"/>
      <c r="M83" s="14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30" customHeight="1" x14ac:dyDescent="0.25">
      <c r="A84" s="163" t="s">
        <v>36</v>
      </c>
      <c r="B84" s="579"/>
      <c r="C84" s="579"/>
      <c r="D84" s="579"/>
      <c r="E84" s="245" t="s">
        <v>124</v>
      </c>
      <c r="F84" s="571"/>
      <c r="G84" s="571"/>
      <c r="H84" s="571"/>
      <c r="I84" s="571"/>
      <c r="J84" s="571"/>
      <c r="K84" s="571"/>
      <c r="L84" s="571"/>
      <c r="M84" s="14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30" customHeight="1" x14ac:dyDescent="0.25">
      <c r="A85" s="376" t="s">
        <v>37</v>
      </c>
      <c r="B85" s="271" t="s">
        <v>119</v>
      </c>
      <c r="C85" s="271">
        <v>30</v>
      </c>
      <c r="D85" s="271" t="s">
        <v>120</v>
      </c>
      <c r="E85" s="377" t="s">
        <v>152</v>
      </c>
      <c r="F85" s="378">
        <v>30</v>
      </c>
      <c r="G85" s="379">
        <v>2</v>
      </c>
      <c r="H85" s="380" t="s">
        <v>122</v>
      </c>
      <c r="I85" s="292" t="s">
        <v>122</v>
      </c>
      <c r="J85" s="166" t="s">
        <v>122</v>
      </c>
      <c r="K85" s="166" t="s">
        <v>122</v>
      </c>
      <c r="L85" s="166">
        <v>5</v>
      </c>
      <c r="M85" s="14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30" customHeight="1" x14ac:dyDescent="0.25">
      <c r="A86" s="381" t="s">
        <v>54</v>
      </c>
      <c r="B86" s="149" t="s">
        <v>119</v>
      </c>
      <c r="C86" s="149">
        <v>30</v>
      </c>
      <c r="D86" s="149" t="s">
        <v>120</v>
      </c>
      <c r="E86" s="382" t="s">
        <v>180</v>
      </c>
      <c r="F86" s="378">
        <v>30</v>
      </c>
      <c r="G86" s="379">
        <v>2</v>
      </c>
      <c r="H86" s="378" t="s">
        <v>122</v>
      </c>
      <c r="I86" s="383" t="s">
        <v>122</v>
      </c>
      <c r="J86" s="166" t="s">
        <v>122</v>
      </c>
      <c r="K86" s="166" t="s">
        <v>122</v>
      </c>
      <c r="L86" s="172">
        <v>5</v>
      </c>
      <c r="M86" s="14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30" customHeight="1" x14ac:dyDescent="0.2">
      <c r="A87" s="572" t="s">
        <v>56</v>
      </c>
      <c r="B87" s="572"/>
      <c r="C87" s="572"/>
      <c r="D87" s="572"/>
      <c r="E87" s="572"/>
      <c r="F87" s="572"/>
      <c r="G87" s="572"/>
      <c r="H87" s="572"/>
      <c r="I87" s="572"/>
      <c r="J87" s="572"/>
      <c r="K87" s="572"/>
      <c r="L87" s="572"/>
      <c r="M87" s="14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30" customHeight="1" x14ac:dyDescent="0.2">
      <c r="A88" s="183" t="s">
        <v>66</v>
      </c>
      <c r="B88" s="164" t="s">
        <v>138</v>
      </c>
      <c r="C88" s="164">
        <v>60</v>
      </c>
      <c r="D88" s="164" t="s">
        <v>120</v>
      </c>
      <c r="E88" s="200" t="s">
        <v>181</v>
      </c>
      <c r="F88" s="166">
        <v>30</v>
      </c>
      <c r="G88" s="384">
        <v>2</v>
      </c>
      <c r="H88" s="166">
        <v>30</v>
      </c>
      <c r="I88" s="167">
        <v>2</v>
      </c>
      <c r="J88" s="166">
        <v>6</v>
      </c>
      <c r="K88" s="166">
        <v>5.6</v>
      </c>
      <c r="L88" s="166" t="s">
        <v>122</v>
      </c>
      <c r="M88" s="14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30" customHeight="1" x14ac:dyDescent="0.25">
      <c r="A89" s="270" t="s">
        <v>67</v>
      </c>
      <c r="B89" s="271" t="s">
        <v>138</v>
      </c>
      <c r="C89" s="164">
        <v>60</v>
      </c>
      <c r="D89" s="164" t="s">
        <v>120</v>
      </c>
      <c r="E89" s="385" t="s">
        <v>139</v>
      </c>
      <c r="F89" s="386">
        <v>30</v>
      </c>
      <c r="G89" s="387">
        <v>2</v>
      </c>
      <c r="H89" s="386">
        <v>30</v>
      </c>
      <c r="I89" s="383">
        <v>2</v>
      </c>
      <c r="J89" s="386" t="s">
        <v>122</v>
      </c>
      <c r="K89" s="386">
        <v>5</v>
      </c>
      <c r="L89" s="386">
        <v>6</v>
      </c>
      <c r="M89" s="311"/>
      <c r="N89" s="312"/>
      <c r="O89" s="312"/>
      <c r="P89" s="312"/>
      <c r="Q89" s="312"/>
      <c r="R89" s="312"/>
      <c r="S89" s="312"/>
      <c r="T89" s="312"/>
      <c r="U89" s="312"/>
      <c r="V89" s="312"/>
      <c r="W89" s="312"/>
      <c r="X89" s="312"/>
      <c r="Y89" s="312"/>
      <c r="Z89" s="312"/>
      <c r="AA89" s="312"/>
    </row>
    <row r="90" spans="1:27" ht="30" customHeight="1" x14ac:dyDescent="0.25">
      <c r="A90" s="388" t="s">
        <v>68</v>
      </c>
      <c r="B90" s="149" t="s">
        <v>138</v>
      </c>
      <c r="C90" s="259">
        <v>30</v>
      </c>
      <c r="D90" s="170" t="s">
        <v>120</v>
      </c>
      <c r="E90" s="389" t="s">
        <v>182</v>
      </c>
      <c r="F90" s="390">
        <v>30</v>
      </c>
      <c r="G90" s="387">
        <v>2</v>
      </c>
      <c r="H90" s="386" t="s">
        <v>122</v>
      </c>
      <c r="I90" s="383" t="s">
        <v>122</v>
      </c>
      <c r="J90" s="386" t="s">
        <v>122</v>
      </c>
      <c r="K90" s="386">
        <v>5</v>
      </c>
      <c r="L90" s="386" t="s">
        <v>122</v>
      </c>
      <c r="M90" s="14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30" customHeight="1" x14ac:dyDescent="0.2">
      <c r="A91" s="391" t="s">
        <v>69</v>
      </c>
      <c r="B91" s="164" t="s">
        <v>138</v>
      </c>
      <c r="C91" s="164">
        <v>20</v>
      </c>
      <c r="D91" s="164" t="s">
        <v>120</v>
      </c>
      <c r="E91" s="184" t="s">
        <v>183</v>
      </c>
      <c r="F91" s="166">
        <v>20</v>
      </c>
      <c r="G91" s="384">
        <v>1</v>
      </c>
      <c r="H91" s="166" t="s">
        <v>122</v>
      </c>
      <c r="I91" s="167" t="s">
        <v>122</v>
      </c>
      <c r="J91" s="166" t="s">
        <v>122</v>
      </c>
      <c r="K91" s="166" t="s">
        <v>122</v>
      </c>
      <c r="L91" s="166">
        <v>5</v>
      </c>
      <c r="M91" s="14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05.75" customHeight="1" x14ac:dyDescent="0.2">
      <c r="A92" s="392" t="s">
        <v>184</v>
      </c>
      <c r="B92" s="276" t="s">
        <v>185</v>
      </c>
      <c r="C92" s="276">
        <v>60</v>
      </c>
      <c r="D92" s="276" t="s">
        <v>138</v>
      </c>
      <c r="E92" s="393" t="s">
        <v>186</v>
      </c>
      <c r="F92" s="174">
        <v>30</v>
      </c>
      <c r="G92" s="394">
        <v>3</v>
      </c>
      <c r="H92" s="174">
        <v>30</v>
      </c>
      <c r="I92" s="250">
        <v>7</v>
      </c>
      <c r="J92" s="395" t="s">
        <v>122</v>
      </c>
      <c r="K92" s="174">
        <v>5</v>
      </c>
      <c r="L92" s="174">
        <v>6</v>
      </c>
      <c r="M92" s="311"/>
      <c r="N92" s="312"/>
      <c r="O92" s="312"/>
      <c r="P92" s="312"/>
      <c r="Q92" s="312"/>
      <c r="R92" s="312"/>
      <c r="S92" s="312"/>
      <c r="T92" s="312"/>
      <c r="U92" s="312"/>
      <c r="V92" s="312"/>
      <c r="W92" s="312"/>
      <c r="X92" s="312"/>
      <c r="Y92" s="312"/>
      <c r="Z92" s="312"/>
      <c r="AA92" s="312"/>
    </row>
    <row r="93" spans="1:27" ht="30" customHeight="1" x14ac:dyDescent="0.25">
      <c r="A93" s="322"/>
      <c r="B93" s="323"/>
      <c r="C93" s="396"/>
      <c r="D93" s="323"/>
      <c r="E93" s="323"/>
      <c r="F93" s="397">
        <f>SUM(F82:F92)</f>
        <v>270</v>
      </c>
      <c r="G93" s="398">
        <f>SUM(G82:G92)</f>
        <v>18</v>
      </c>
      <c r="H93" s="397">
        <f>SUM(H82:H92)</f>
        <v>170</v>
      </c>
      <c r="I93" s="399">
        <f>SUM(I82:I92)</f>
        <v>17</v>
      </c>
      <c r="J93" s="400"/>
      <c r="K93" s="323"/>
      <c r="L93" s="401"/>
      <c r="M93" s="14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30" customHeight="1" x14ac:dyDescent="0.25">
      <c r="A94" s="322"/>
      <c r="B94" s="323"/>
      <c r="C94" s="323"/>
      <c r="D94" s="323"/>
      <c r="E94" s="323"/>
      <c r="F94" s="402"/>
      <c r="G94" s="323"/>
      <c r="H94" s="403"/>
      <c r="I94" s="323"/>
      <c r="J94" s="400"/>
      <c r="K94" s="323"/>
      <c r="L94" s="240"/>
      <c r="M94" s="14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30" customHeight="1" x14ac:dyDescent="0.2">
      <c r="A95" s="573" t="s">
        <v>187</v>
      </c>
      <c r="B95" s="573"/>
      <c r="C95" s="573"/>
      <c r="D95" s="573"/>
      <c r="E95" s="573"/>
      <c r="F95" s="573"/>
      <c r="G95" s="573"/>
      <c r="H95" s="573"/>
      <c r="I95" s="573"/>
      <c r="J95" s="573"/>
      <c r="K95" s="573"/>
      <c r="L95" s="573"/>
      <c r="M95" s="141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30" customHeight="1" x14ac:dyDescent="0.25">
      <c r="A96" s="404" t="s">
        <v>188</v>
      </c>
      <c r="B96" s="405" t="s">
        <v>189</v>
      </c>
      <c r="C96" s="406">
        <v>90</v>
      </c>
      <c r="D96" s="407" t="s">
        <v>120</v>
      </c>
      <c r="E96" s="408" t="s">
        <v>190</v>
      </c>
      <c r="F96" s="409">
        <v>45</v>
      </c>
      <c r="G96" s="244">
        <v>2</v>
      </c>
      <c r="H96" s="410">
        <v>45</v>
      </c>
      <c r="I96" s="375">
        <v>3</v>
      </c>
      <c r="J96" s="411" t="s">
        <v>122</v>
      </c>
      <c r="K96" s="412" t="s">
        <v>122</v>
      </c>
      <c r="L96" s="413">
        <v>5.6</v>
      </c>
      <c r="M96" s="141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30" customHeight="1" x14ac:dyDescent="0.25">
      <c r="A97" s="414" t="s">
        <v>191</v>
      </c>
      <c r="B97" s="287" t="s">
        <v>119</v>
      </c>
      <c r="C97" s="287">
        <v>60</v>
      </c>
      <c r="D97" s="287" t="s">
        <v>120</v>
      </c>
      <c r="E97" s="415" t="s">
        <v>163</v>
      </c>
      <c r="F97" s="416">
        <v>30</v>
      </c>
      <c r="G97" s="417">
        <v>2</v>
      </c>
      <c r="H97" s="410">
        <v>30</v>
      </c>
      <c r="I97" s="418">
        <v>2</v>
      </c>
      <c r="J97" s="419" t="s">
        <v>122</v>
      </c>
      <c r="K97" s="420" t="s">
        <v>122</v>
      </c>
      <c r="L97" s="421">
        <v>5.6</v>
      </c>
      <c r="M97" s="141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30" customHeight="1" x14ac:dyDescent="0.25">
      <c r="A98" s="422" t="s">
        <v>192</v>
      </c>
      <c r="B98" s="287" t="s">
        <v>119</v>
      </c>
      <c r="C98" s="287">
        <v>60</v>
      </c>
      <c r="D98" s="287" t="s">
        <v>120</v>
      </c>
      <c r="E98" s="415" t="s">
        <v>126</v>
      </c>
      <c r="F98" s="416">
        <v>30</v>
      </c>
      <c r="G98" s="417">
        <v>2</v>
      </c>
      <c r="H98" s="416">
        <v>30</v>
      </c>
      <c r="I98" s="418">
        <v>2</v>
      </c>
      <c r="J98" s="419" t="s">
        <v>122</v>
      </c>
      <c r="K98" s="420" t="s">
        <v>122</v>
      </c>
      <c r="L98" s="421">
        <v>5.6</v>
      </c>
      <c r="M98" s="141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30" customHeight="1" x14ac:dyDescent="0.25">
      <c r="A99" s="422" t="s">
        <v>193</v>
      </c>
      <c r="B99" s="287" t="s">
        <v>119</v>
      </c>
      <c r="C99" s="287">
        <v>60</v>
      </c>
      <c r="D99" s="287" t="s">
        <v>120</v>
      </c>
      <c r="E99" s="423" t="s">
        <v>136</v>
      </c>
      <c r="F99" s="424">
        <v>30</v>
      </c>
      <c r="G99" s="425">
        <v>2</v>
      </c>
      <c r="H99" s="424">
        <v>30</v>
      </c>
      <c r="I99" s="426">
        <v>2</v>
      </c>
      <c r="J99" s="419" t="s">
        <v>122</v>
      </c>
      <c r="K99" s="420" t="s">
        <v>122</v>
      </c>
      <c r="L99" s="390">
        <v>5.6</v>
      </c>
      <c r="M99" s="141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30" customHeight="1" x14ac:dyDescent="0.25">
      <c r="A100" s="422" t="s">
        <v>74</v>
      </c>
      <c r="B100" s="287" t="s">
        <v>119</v>
      </c>
      <c r="C100" s="287">
        <v>60</v>
      </c>
      <c r="D100" s="287" t="s">
        <v>120</v>
      </c>
      <c r="E100" s="415" t="s">
        <v>194</v>
      </c>
      <c r="F100" s="416">
        <v>30</v>
      </c>
      <c r="G100" s="417">
        <v>2</v>
      </c>
      <c r="H100" s="416">
        <v>30</v>
      </c>
      <c r="I100" s="418">
        <v>2</v>
      </c>
      <c r="J100" s="419" t="s">
        <v>122</v>
      </c>
      <c r="K100" s="420" t="s">
        <v>122</v>
      </c>
      <c r="L100" s="290">
        <v>5.6</v>
      </c>
      <c r="M100" s="141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30" customHeight="1" x14ac:dyDescent="0.2">
      <c r="A101" s="557" t="s">
        <v>195</v>
      </c>
      <c r="B101" s="557"/>
      <c r="C101" s="557"/>
      <c r="D101" s="557"/>
      <c r="E101" s="557"/>
      <c r="F101" s="557"/>
      <c r="G101" s="557"/>
      <c r="H101" s="557"/>
      <c r="I101" s="557"/>
      <c r="J101" s="557"/>
      <c r="K101" s="557"/>
      <c r="L101" s="557"/>
      <c r="M101" s="141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30" customHeight="1" x14ac:dyDescent="0.2">
      <c r="A102" s="427" t="s">
        <v>79</v>
      </c>
      <c r="B102" s="428" t="s">
        <v>119</v>
      </c>
      <c r="C102" s="574">
        <v>60</v>
      </c>
      <c r="D102" s="574" t="s">
        <v>138</v>
      </c>
      <c r="E102" s="429" t="s">
        <v>196</v>
      </c>
      <c r="F102" s="575">
        <v>30</v>
      </c>
      <c r="G102" s="576">
        <v>2</v>
      </c>
      <c r="H102" s="577">
        <v>30</v>
      </c>
      <c r="I102" s="576">
        <v>2</v>
      </c>
      <c r="J102" s="578" t="s">
        <v>122</v>
      </c>
      <c r="K102" s="578" t="s">
        <v>122</v>
      </c>
      <c r="L102" s="578" t="s">
        <v>197</v>
      </c>
      <c r="M102" s="311"/>
      <c r="N102" s="430"/>
      <c r="O102" s="430"/>
      <c r="P102" s="430"/>
      <c r="Q102" s="430"/>
      <c r="R102" s="430"/>
      <c r="S102" s="430"/>
      <c r="T102" s="430"/>
      <c r="U102" s="430"/>
      <c r="V102" s="430"/>
      <c r="W102" s="430"/>
      <c r="X102" s="430"/>
      <c r="Y102" s="430"/>
      <c r="Z102" s="430"/>
      <c r="AA102" s="430"/>
    </row>
    <row r="103" spans="1:27" ht="30" customHeight="1" x14ac:dyDescent="0.2">
      <c r="A103" s="431" t="s">
        <v>80</v>
      </c>
      <c r="B103" s="428" t="s">
        <v>119</v>
      </c>
      <c r="C103" s="574"/>
      <c r="D103" s="574"/>
      <c r="E103" s="429" t="s">
        <v>198</v>
      </c>
      <c r="F103" s="575"/>
      <c r="G103" s="576"/>
      <c r="H103" s="577"/>
      <c r="I103" s="576"/>
      <c r="J103" s="576"/>
      <c r="K103" s="576"/>
      <c r="L103" s="576"/>
      <c r="M103" s="141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30" customHeight="1" x14ac:dyDescent="0.2">
      <c r="A104" s="432" t="s">
        <v>199</v>
      </c>
      <c r="B104" s="433" t="s">
        <v>119</v>
      </c>
      <c r="C104" s="574"/>
      <c r="D104" s="574"/>
      <c r="E104" s="502" t="s">
        <v>174</v>
      </c>
      <c r="F104" s="575"/>
      <c r="G104" s="576"/>
      <c r="H104" s="577"/>
      <c r="I104" s="576"/>
      <c r="J104" s="576"/>
      <c r="K104" s="576"/>
      <c r="L104" s="576"/>
      <c r="M104" s="434"/>
      <c r="N104" s="435"/>
      <c r="O104" s="435"/>
      <c r="P104" s="435"/>
      <c r="Q104" s="435"/>
      <c r="R104" s="435"/>
      <c r="S104" s="435"/>
      <c r="T104" s="435"/>
      <c r="U104" s="435"/>
      <c r="V104" s="435"/>
      <c r="W104" s="435"/>
      <c r="X104" s="435"/>
      <c r="Y104" s="435"/>
      <c r="Z104" s="435"/>
      <c r="AA104" s="435"/>
    </row>
    <row r="105" spans="1:27" ht="30" customHeight="1" x14ac:dyDescent="0.2">
      <c r="A105" s="431" t="s">
        <v>200</v>
      </c>
      <c r="B105" s="428" t="s">
        <v>119</v>
      </c>
      <c r="C105" s="574"/>
      <c r="D105" s="574"/>
      <c r="E105" s="429" t="s">
        <v>201</v>
      </c>
      <c r="F105" s="575"/>
      <c r="G105" s="576"/>
      <c r="H105" s="577"/>
      <c r="I105" s="576"/>
      <c r="J105" s="576"/>
      <c r="K105" s="576"/>
      <c r="L105" s="576"/>
      <c r="M105" s="311"/>
      <c r="N105" s="430"/>
      <c r="O105" s="430"/>
      <c r="P105" s="430"/>
      <c r="Q105" s="430"/>
      <c r="R105" s="430"/>
      <c r="S105" s="430"/>
      <c r="T105" s="430"/>
      <c r="U105" s="430"/>
      <c r="V105" s="430"/>
      <c r="W105" s="430"/>
      <c r="X105" s="430"/>
      <c r="Y105" s="430"/>
      <c r="Z105" s="430"/>
      <c r="AA105" s="430"/>
    </row>
    <row r="106" spans="1:27" ht="30" customHeight="1" x14ac:dyDescent="0.25">
      <c r="A106" s="436"/>
      <c r="B106" s="436"/>
      <c r="C106" s="164">
        <f>SUM(C82:C92)+SUM(C96:C105)</f>
        <v>830</v>
      </c>
      <c r="D106" s="436"/>
      <c r="E106" s="437" t="s">
        <v>143</v>
      </c>
      <c r="F106" s="438"/>
      <c r="G106" s="439">
        <f>SUM(G82:G92)+SUM(G96:G102)</f>
        <v>30</v>
      </c>
      <c r="H106" s="293"/>
      <c r="I106" s="439">
        <f>SUM(I82:I92)+SUM(I96:I102)</f>
        <v>30</v>
      </c>
      <c r="J106" s="440"/>
      <c r="K106" s="257"/>
      <c r="L106" s="257"/>
      <c r="M106" s="311"/>
      <c r="N106" s="430"/>
      <c r="O106" s="430"/>
      <c r="P106" s="430"/>
      <c r="Q106" s="430"/>
      <c r="R106" s="430"/>
      <c r="S106" s="430"/>
      <c r="T106" s="430"/>
      <c r="U106" s="430"/>
      <c r="V106" s="430"/>
      <c r="W106" s="430"/>
      <c r="X106" s="430"/>
      <c r="Y106" s="430"/>
      <c r="Z106" s="430"/>
      <c r="AA106" s="430"/>
    </row>
    <row r="107" spans="1:27" ht="30" customHeight="1" x14ac:dyDescent="0.25">
      <c r="A107" s="271"/>
      <c r="B107" s="271"/>
      <c r="C107" s="271"/>
      <c r="D107" s="271"/>
      <c r="E107" s="441" t="s">
        <v>144</v>
      </c>
      <c r="F107" s="442">
        <f>SUM(F82:F92)+SUM(F96:F105)</f>
        <v>465</v>
      </c>
      <c r="G107" s="443"/>
      <c r="H107" s="444">
        <f>SUM(H82:H92)+SUM(H96:H105)</f>
        <v>365</v>
      </c>
      <c r="I107" s="443"/>
      <c r="J107" s="443"/>
      <c r="K107" s="443"/>
      <c r="L107" s="443"/>
      <c r="M107" s="311"/>
      <c r="N107" s="430"/>
      <c r="O107" s="430"/>
      <c r="P107" s="430"/>
      <c r="Q107" s="430"/>
      <c r="R107" s="430"/>
      <c r="S107" s="430"/>
      <c r="T107" s="430"/>
      <c r="U107" s="430"/>
      <c r="V107" s="430"/>
      <c r="W107" s="430"/>
      <c r="X107" s="430"/>
      <c r="Y107" s="430"/>
      <c r="Z107" s="430"/>
      <c r="AA107" s="430"/>
    </row>
    <row r="108" spans="1:27" ht="30" customHeight="1" x14ac:dyDescent="0.25">
      <c r="A108" s="271"/>
      <c r="B108" s="271"/>
      <c r="C108" s="271"/>
      <c r="D108" s="271"/>
      <c r="E108" s="441" t="s">
        <v>145</v>
      </c>
      <c r="F108" s="555">
        <f>F107+H107</f>
        <v>830</v>
      </c>
      <c r="G108" s="555"/>
      <c r="H108" s="555"/>
      <c r="I108" s="555"/>
      <c r="J108" s="555"/>
      <c r="K108" s="555"/>
      <c r="L108" s="555"/>
      <c r="M108" s="141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6.5" customHeight="1" x14ac:dyDescent="0.25">
      <c r="A109" s="322"/>
      <c r="B109" s="323"/>
      <c r="C109" s="323"/>
      <c r="D109" s="323"/>
      <c r="E109" s="445"/>
      <c r="F109" s="446"/>
      <c r="G109" s="446"/>
      <c r="H109" s="446"/>
      <c r="I109" s="446"/>
      <c r="J109" s="446"/>
      <c r="K109" s="446"/>
      <c r="L109" s="446"/>
      <c r="M109" s="14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6.5" customHeight="1" x14ac:dyDescent="0.25">
      <c r="A110" s="322"/>
      <c r="B110" s="323"/>
      <c r="C110" s="323"/>
      <c r="D110" s="323"/>
      <c r="E110" s="445"/>
      <c r="F110" s="446"/>
      <c r="G110" s="446"/>
      <c r="H110" s="446"/>
      <c r="I110" s="446"/>
      <c r="J110" s="446"/>
      <c r="K110" s="446"/>
      <c r="L110" s="446"/>
      <c r="M110" s="14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30" customHeight="1" x14ac:dyDescent="0.2">
      <c r="A111" s="556" t="s">
        <v>202</v>
      </c>
      <c r="B111" s="556"/>
      <c r="C111" s="556"/>
      <c r="D111" s="556"/>
      <c r="E111" s="556"/>
      <c r="F111" s="556"/>
      <c r="G111" s="556"/>
      <c r="H111" s="556"/>
      <c r="I111" s="556"/>
      <c r="J111" s="556"/>
      <c r="K111" s="556"/>
      <c r="L111" s="556"/>
      <c r="M111" s="141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30" customHeight="1" x14ac:dyDescent="0.25">
      <c r="A112" s="447" t="s">
        <v>86</v>
      </c>
      <c r="B112" s="448" t="s">
        <v>189</v>
      </c>
      <c r="C112" s="449">
        <v>90</v>
      </c>
      <c r="D112" s="450" t="s">
        <v>120</v>
      </c>
      <c r="E112" s="451" t="s">
        <v>172</v>
      </c>
      <c r="F112" s="452">
        <v>45</v>
      </c>
      <c r="G112" s="453">
        <v>3</v>
      </c>
      <c r="H112" s="452">
        <v>45</v>
      </c>
      <c r="I112" s="453">
        <v>3</v>
      </c>
      <c r="J112" s="454" t="s">
        <v>203</v>
      </c>
      <c r="K112" s="455" t="s">
        <v>204</v>
      </c>
      <c r="L112" s="456" t="s">
        <v>205</v>
      </c>
      <c r="M112" s="141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30" customHeight="1" x14ac:dyDescent="0.25">
      <c r="A113" s="457" t="s">
        <v>173</v>
      </c>
      <c r="B113" s="345" t="s">
        <v>119</v>
      </c>
      <c r="C113" s="458">
        <v>60</v>
      </c>
      <c r="D113" s="345" t="s">
        <v>120</v>
      </c>
      <c r="E113" s="459" t="s">
        <v>174</v>
      </c>
      <c r="F113" s="460">
        <v>30</v>
      </c>
      <c r="G113" s="461">
        <v>2</v>
      </c>
      <c r="H113" s="460">
        <v>30</v>
      </c>
      <c r="I113" s="384">
        <v>3</v>
      </c>
      <c r="J113" s="460" t="s">
        <v>122</v>
      </c>
      <c r="K113" s="424" t="s">
        <v>122</v>
      </c>
      <c r="L113" s="260">
        <v>5.6</v>
      </c>
      <c r="M113" s="141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30" customHeight="1" x14ac:dyDescent="0.25">
      <c r="A114" s="462" t="s">
        <v>81</v>
      </c>
      <c r="B114" s="463" t="s">
        <v>189</v>
      </c>
      <c r="C114" s="345">
        <v>60</v>
      </c>
      <c r="D114" s="464" t="s">
        <v>120</v>
      </c>
      <c r="E114" s="465" t="s">
        <v>206</v>
      </c>
      <c r="F114" s="188">
        <v>30</v>
      </c>
      <c r="G114" s="466">
        <v>2</v>
      </c>
      <c r="H114" s="188">
        <v>30</v>
      </c>
      <c r="I114" s="384">
        <v>3</v>
      </c>
      <c r="J114" s="467" t="s">
        <v>164</v>
      </c>
      <c r="K114" s="468" t="s">
        <v>164</v>
      </c>
      <c r="L114" s="188">
        <v>5.6</v>
      </c>
      <c r="M114" s="141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30" customHeight="1" x14ac:dyDescent="0.25">
      <c r="A115" s="469" t="s">
        <v>87</v>
      </c>
      <c r="B115" s="470" t="s">
        <v>189</v>
      </c>
      <c r="C115" s="471">
        <v>60</v>
      </c>
      <c r="D115" s="362" t="s">
        <v>120</v>
      </c>
      <c r="E115" s="472" t="s">
        <v>207</v>
      </c>
      <c r="F115" s="473">
        <v>30</v>
      </c>
      <c r="G115" s="474">
        <v>3</v>
      </c>
      <c r="H115" s="473">
        <v>30</v>
      </c>
      <c r="I115" s="394">
        <v>2</v>
      </c>
      <c r="J115" s="475" t="s">
        <v>164</v>
      </c>
      <c r="K115" s="476" t="s">
        <v>164</v>
      </c>
      <c r="L115" s="473">
        <v>5.6</v>
      </c>
      <c r="M115" s="141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30" customHeight="1" thickBot="1" x14ac:dyDescent="0.25">
      <c r="A116" s="557" t="s">
        <v>208</v>
      </c>
      <c r="B116" s="557"/>
      <c r="C116" s="557"/>
      <c r="D116" s="557"/>
      <c r="E116" s="557"/>
      <c r="F116" s="557"/>
      <c r="G116" s="557"/>
      <c r="H116" s="557"/>
      <c r="I116" s="557"/>
      <c r="J116" s="557"/>
      <c r="K116" s="557"/>
      <c r="L116" s="557"/>
      <c r="M116" s="141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30" customHeight="1" thickBot="1" x14ac:dyDescent="0.3">
      <c r="A117" s="477" t="s">
        <v>90</v>
      </c>
      <c r="B117" s="478" t="s">
        <v>119</v>
      </c>
      <c r="C117" s="558">
        <v>60</v>
      </c>
      <c r="D117" s="558" t="s">
        <v>138</v>
      </c>
      <c r="E117" s="479" t="s">
        <v>175</v>
      </c>
      <c r="F117" s="568">
        <v>30</v>
      </c>
      <c r="G117" s="559">
        <v>2</v>
      </c>
      <c r="H117" s="568">
        <v>30</v>
      </c>
      <c r="I117" s="559">
        <v>2</v>
      </c>
      <c r="J117" s="562" t="s">
        <v>122</v>
      </c>
      <c r="K117" s="562" t="s">
        <v>122</v>
      </c>
      <c r="L117" s="565">
        <v>5.6</v>
      </c>
      <c r="M117" s="141"/>
      <c r="N117" s="564"/>
      <c r="O117" s="564"/>
      <c r="P117" s="564"/>
      <c r="Q117" s="564"/>
      <c r="R117" s="564"/>
      <c r="S117" s="564"/>
      <c r="T117" s="2"/>
      <c r="U117" s="2"/>
      <c r="V117" s="2"/>
      <c r="W117" s="2"/>
      <c r="X117" s="2"/>
      <c r="Y117" s="2"/>
      <c r="Z117" s="2"/>
      <c r="AA117" s="2"/>
    </row>
    <row r="118" spans="1:27" ht="30" customHeight="1" thickBot="1" x14ac:dyDescent="0.3">
      <c r="A118" s="480" t="s">
        <v>79</v>
      </c>
      <c r="B118" s="481" t="s">
        <v>119</v>
      </c>
      <c r="C118" s="558"/>
      <c r="D118" s="558"/>
      <c r="E118" s="482" t="s">
        <v>196</v>
      </c>
      <c r="F118" s="569"/>
      <c r="G118" s="560"/>
      <c r="H118" s="569"/>
      <c r="I118" s="560"/>
      <c r="J118" s="562"/>
      <c r="K118" s="562"/>
      <c r="L118" s="566"/>
      <c r="M118" s="141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30" customHeight="1" thickBot="1" x14ac:dyDescent="0.3">
      <c r="A119" s="483" t="s">
        <v>74</v>
      </c>
      <c r="B119" s="481" t="s">
        <v>119</v>
      </c>
      <c r="C119" s="558"/>
      <c r="D119" s="558"/>
      <c r="E119" s="482" t="s">
        <v>168</v>
      </c>
      <c r="F119" s="569"/>
      <c r="G119" s="560"/>
      <c r="H119" s="569"/>
      <c r="I119" s="560"/>
      <c r="J119" s="563"/>
      <c r="K119" s="563"/>
      <c r="L119" s="566"/>
      <c r="M119" s="141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39" customHeight="1" thickBot="1" x14ac:dyDescent="0.3">
      <c r="A120" s="484" t="s">
        <v>80</v>
      </c>
      <c r="B120" s="485" t="s">
        <v>119</v>
      </c>
      <c r="C120" s="558"/>
      <c r="D120" s="558"/>
      <c r="E120" s="486" t="s">
        <v>198</v>
      </c>
      <c r="F120" s="563"/>
      <c r="G120" s="561"/>
      <c r="H120" s="563"/>
      <c r="I120" s="561"/>
      <c r="J120" s="563"/>
      <c r="K120" s="563"/>
      <c r="L120" s="567"/>
      <c r="M120" s="141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30" customHeight="1" thickBot="1" x14ac:dyDescent="0.3">
      <c r="A121" s="487"/>
      <c r="B121" s="409"/>
      <c r="C121" s="488">
        <f>SUM(C82:C92)+SUM(C112:C120)</f>
        <v>770</v>
      </c>
      <c r="D121" s="409"/>
      <c r="E121" s="489" t="s">
        <v>143</v>
      </c>
      <c r="F121" s="490"/>
      <c r="G121" s="491">
        <f>SUM(G82:G92)+SUM(G112:G120)</f>
        <v>30</v>
      </c>
      <c r="H121" s="490"/>
      <c r="I121" s="491">
        <f>SUM(I82:I92)+SUM(I112:I120)</f>
        <v>30</v>
      </c>
      <c r="J121" s="492"/>
      <c r="K121" s="142"/>
      <c r="L121" s="493"/>
      <c r="M121" s="141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30" customHeight="1" x14ac:dyDescent="0.25">
      <c r="A122" s="487"/>
      <c r="B122" s="409"/>
      <c r="C122" s="409"/>
      <c r="D122" s="409"/>
      <c r="E122" s="494" t="s">
        <v>144</v>
      </c>
      <c r="F122" s="399">
        <f>SUM(F82:F92)+SUM(F112:F120)</f>
        <v>435</v>
      </c>
      <c r="G122" s="409"/>
      <c r="H122" s="399">
        <f>SUM(H82:H92)+SUM(H112:H120)</f>
        <v>335</v>
      </c>
      <c r="I122" s="409"/>
      <c r="J122" s="142"/>
      <c r="K122" s="400"/>
      <c r="L122" s="142"/>
      <c r="M122" s="141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30" customHeight="1" x14ac:dyDescent="0.25">
      <c r="A123" s="487"/>
      <c r="B123" s="409"/>
      <c r="C123" s="409"/>
      <c r="D123" s="409"/>
      <c r="E123" s="495" t="s">
        <v>145</v>
      </c>
      <c r="F123" s="551">
        <f>F122+H122</f>
        <v>770</v>
      </c>
      <c r="G123" s="551"/>
      <c r="H123" s="551"/>
      <c r="I123" s="551"/>
      <c r="J123" s="551"/>
      <c r="K123" s="551"/>
      <c r="L123" s="551"/>
      <c r="M123" s="141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4.25" customHeight="1" x14ac:dyDescent="0.25">
      <c r="A124" s="323"/>
      <c r="B124" s="323"/>
      <c r="C124" s="323"/>
      <c r="D124" s="323"/>
      <c r="E124" s="323"/>
      <c r="F124" s="396"/>
      <c r="G124" s="396"/>
      <c r="H124" s="396"/>
      <c r="I124" s="396"/>
      <c r="J124" s="396"/>
      <c r="K124" s="396"/>
      <c r="L124" s="396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30" customHeight="1" x14ac:dyDescent="0.25">
      <c r="A125" s="552" t="s">
        <v>209</v>
      </c>
      <c r="B125" s="552"/>
      <c r="C125" s="552"/>
      <c r="D125" s="552"/>
      <c r="E125" s="552"/>
      <c r="F125" s="553">
        <f>G32+I32+G62+I62+G106+I106</f>
        <v>180</v>
      </c>
      <c r="G125" s="553"/>
      <c r="H125" s="553"/>
      <c r="I125" s="553"/>
      <c r="J125" s="553"/>
      <c r="K125" s="553"/>
      <c r="L125" s="553"/>
      <c r="M125" s="1"/>
      <c r="N125" s="1"/>
      <c r="O125" s="1"/>
      <c r="P125" s="1"/>
      <c r="Q125" s="1"/>
      <c r="R125" s="1"/>
      <c r="S125" s="1"/>
      <c r="T125" s="1">
        <v>1830</v>
      </c>
      <c r="U125" s="1"/>
      <c r="V125" s="1"/>
      <c r="W125" s="1"/>
      <c r="X125" s="1"/>
      <c r="Y125" s="1"/>
      <c r="Z125" s="1"/>
      <c r="AA125" s="1"/>
    </row>
    <row r="126" spans="1:27" ht="30" customHeight="1" x14ac:dyDescent="0.25">
      <c r="A126" s="543" t="s">
        <v>210</v>
      </c>
      <c r="B126" s="543"/>
      <c r="C126" s="543"/>
      <c r="D126" s="543"/>
      <c r="E126" s="543"/>
      <c r="F126" s="554">
        <f>F34+F64+F108</f>
        <v>2680</v>
      </c>
      <c r="G126" s="554"/>
      <c r="H126" s="554"/>
      <c r="I126" s="554"/>
      <c r="J126" s="554"/>
      <c r="K126" s="554"/>
      <c r="L126" s="554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30" customHeight="1" x14ac:dyDescent="0.25">
      <c r="A127" s="543" t="s">
        <v>211</v>
      </c>
      <c r="B127" s="543"/>
      <c r="C127" s="543"/>
      <c r="D127" s="543"/>
      <c r="E127" s="543"/>
      <c r="F127" s="544">
        <v>1820</v>
      </c>
      <c r="G127" s="544"/>
      <c r="H127" s="544"/>
      <c r="I127" s="544"/>
      <c r="J127" s="544"/>
      <c r="K127" s="544"/>
      <c r="L127" s="544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30" customHeight="1" x14ac:dyDescent="0.25">
      <c r="A128" s="543" t="s">
        <v>212</v>
      </c>
      <c r="B128" s="543"/>
      <c r="C128" s="543"/>
      <c r="D128" s="543"/>
      <c r="E128" s="543"/>
      <c r="F128" s="544">
        <v>2480</v>
      </c>
      <c r="G128" s="544"/>
      <c r="H128" s="544"/>
      <c r="I128" s="544"/>
      <c r="J128" s="544"/>
      <c r="K128" s="544"/>
      <c r="L128" s="544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30" customHeight="1" x14ac:dyDescent="0.25">
      <c r="A129" s="543" t="s">
        <v>213</v>
      </c>
      <c r="B129" s="543"/>
      <c r="C129" s="543"/>
      <c r="D129" s="543"/>
      <c r="E129" s="543"/>
      <c r="F129" s="544">
        <v>1930</v>
      </c>
      <c r="G129" s="544"/>
      <c r="H129" s="544"/>
      <c r="I129" s="544"/>
      <c r="J129" s="544"/>
      <c r="K129" s="544"/>
      <c r="L129" s="544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30" customHeight="1" x14ac:dyDescent="0.25">
      <c r="A130" s="543" t="s">
        <v>214</v>
      </c>
      <c r="B130" s="543"/>
      <c r="C130" s="543"/>
      <c r="D130" s="543"/>
      <c r="E130" s="543"/>
      <c r="F130" s="545">
        <v>750</v>
      </c>
      <c r="G130" s="545"/>
      <c r="H130" s="545"/>
      <c r="I130" s="545"/>
      <c r="J130" s="545"/>
      <c r="K130" s="545"/>
      <c r="L130" s="545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30" customHeight="1" x14ac:dyDescent="0.25">
      <c r="A131" s="496"/>
      <c r="B131" s="497"/>
      <c r="C131" s="497"/>
      <c r="D131" s="497"/>
      <c r="E131" s="497"/>
      <c r="F131" s="498"/>
      <c r="G131" s="498"/>
      <c r="H131" s="498"/>
      <c r="I131" s="498"/>
      <c r="J131" s="498"/>
      <c r="K131" s="498"/>
      <c r="L131" s="498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30" customHeight="1" x14ac:dyDescent="0.2">
      <c r="A132" s="546" t="s">
        <v>215</v>
      </c>
      <c r="B132" s="546"/>
      <c r="C132" s="546"/>
      <c r="D132" s="546"/>
      <c r="E132" s="546"/>
      <c r="F132" s="547">
        <v>62</v>
      </c>
      <c r="G132" s="547"/>
      <c r="H132" s="547"/>
      <c r="I132" s="547"/>
      <c r="J132" s="547"/>
      <c r="K132" s="547"/>
      <c r="L132" s="547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30" customHeight="1" x14ac:dyDescent="0.25">
      <c r="A133" s="548"/>
      <c r="B133" s="548"/>
      <c r="C133" s="548"/>
      <c r="D133" s="548"/>
      <c r="E133" s="548"/>
      <c r="F133" s="499"/>
      <c r="G133" s="499"/>
      <c r="H133" s="445"/>
      <c r="I133" s="499"/>
      <c r="J133" s="499"/>
      <c r="K133" s="499"/>
      <c r="L133" s="500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30" customHeight="1" x14ac:dyDescent="0.25">
      <c r="A134" s="548"/>
      <c r="B134" s="548"/>
      <c r="C134" s="548"/>
      <c r="D134" s="548"/>
      <c r="E134" s="548"/>
      <c r="F134" s="549"/>
      <c r="G134" s="549"/>
      <c r="H134" s="549"/>
      <c r="I134" s="549"/>
      <c r="J134" s="549"/>
      <c r="K134" s="549"/>
      <c r="L134" s="549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30" customHeight="1" x14ac:dyDescent="0.25">
      <c r="A135" s="540" t="s">
        <v>216</v>
      </c>
      <c r="B135" s="540"/>
      <c r="C135" s="540"/>
      <c r="D135" s="540"/>
      <c r="E135" s="540"/>
      <c r="F135" s="550">
        <f>G32+I32+G73+I73+G121+I121</f>
        <v>180</v>
      </c>
      <c r="G135" s="550"/>
      <c r="H135" s="550"/>
      <c r="I135" s="550"/>
      <c r="J135" s="550"/>
      <c r="K135" s="550"/>
      <c r="L135" s="550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30" customHeight="1" x14ac:dyDescent="0.25">
      <c r="A136" s="540" t="s">
        <v>210</v>
      </c>
      <c r="B136" s="540"/>
      <c r="C136" s="540"/>
      <c r="D136" s="540"/>
      <c r="E136" s="540"/>
      <c r="F136" s="541">
        <f>F34+F75+F123</f>
        <v>2680</v>
      </c>
      <c r="G136" s="541"/>
      <c r="H136" s="541"/>
      <c r="I136" s="541"/>
      <c r="J136" s="541"/>
      <c r="K136" s="541"/>
      <c r="L136" s="54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30" customHeight="1" x14ac:dyDescent="0.25">
      <c r="A137" s="540" t="s">
        <v>211</v>
      </c>
      <c r="B137" s="540"/>
      <c r="C137" s="540"/>
      <c r="D137" s="540"/>
      <c r="E137" s="540"/>
      <c r="F137" s="542">
        <v>1820</v>
      </c>
      <c r="G137" s="542"/>
      <c r="H137" s="542"/>
      <c r="I137" s="542"/>
      <c r="J137" s="542"/>
      <c r="K137" s="542"/>
      <c r="L137" s="542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30" customHeight="1" x14ac:dyDescent="0.25">
      <c r="A138" s="540" t="s">
        <v>212</v>
      </c>
      <c r="B138" s="540"/>
      <c r="C138" s="540"/>
      <c r="D138" s="540"/>
      <c r="E138" s="540"/>
      <c r="F138" s="542">
        <v>2310</v>
      </c>
      <c r="G138" s="542"/>
      <c r="H138" s="542"/>
      <c r="I138" s="542"/>
      <c r="J138" s="542"/>
      <c r="K138" s="542"/>
      <c r="L138" s="542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30" customHeight="1" x14ac:dyDescent="0.25">
      <c r="A139" s="540" t="s">
        <v>213</v>
      </c>
      <c r="B139" s="540"/>
      <c r="C139" s="540"/>
      <c r="D139" s="540"/>
      <c r="E139" s="540"/>
      <c r="F139" s="542">
        <v>1870</v>
      </c>
      <c r="G139" s="542"/>
      <c r="H139" s="542"/>
      <c r="I139" s="542"/>
      <c r="J139" s="542"/>
      <c r="K139" s="542"/>
      <c r="L139" s="542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30" customHeight="1" x14ac:dyDescent="0.25">
      <c r="A140" s="540" t="s">
        <v>217</v>
      </c>
      <c r="B140" s="540"/>
      <c r="C140" s="540"/>
      <c r="D140" s="540"/>
      <c r="E140" s="540"/>
      <c r="F140" s="541">
        <v>810</v>
      </c>
      <c r="G140" s="541"/>
      <c r="H140" s="541"/>
      <c r="I140" s="541"/>
      <c r="J140" s="541"/>
      <c r="K140" s="541"/>
      <c r="L140" s="54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30" customHeight="1" x14ac:dyDescent="0.2">
      <c r="A141" s="192"/>
      <c r="B141" s="192"/>
      <c r="C141" s="192"/>
      <c r="D141" s="192"/>
      <c r="E141" s="192"/>
      <c r="F141" s="192"/>
      <c r="G141" s="192"/>
      <c r="H141" s="192"/>
      <c r="I141" s="192"/>
      <c r="J141" s="192"/>
      <c r="K141" s="192"/>
      <c r="L141" s="192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30" customHeight="1" x14ac:dyDescent="0.2">
      <c r="A142" s="538" t="s">
        <v>215</v>
      </c>
      <c r="B142" s="538"/>
      <c r="C142" s="538"/>
      <c r="D142" s="538"/>
      <c r="E142" s="538"/>
      <c r="F142" s="539">
        <v>62</v>
      </c>
      <c r="G142" s="539"/>
      <c r="H142" s="539"/>
      <c r="I142" s="539"/>
      <c r="J142" s="539"/>
      <c r="K142" s="539"/>
      <c r="L142" s="539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" customHeight="1" x14ac:dyDescent="0.2">
      <c r="A143" s="192"/>
      <c r="B143" s="192"/>
      <c r="C143" s="19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" customHeight="1" x14ac:dyDescent="0.2">
      <c r="A144" s="192"/>
      <c r="B144" s="192"/>
      <c r="C144" s="19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" customHeight="1" x14ac:dyDescent="0.2">
      <c r="A145" s="501"/>
      <c r="B145" s="192"/>
      <c r="C145" s="19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" customHeight="1" x14ac:dyDescent="0.2">
      <c r="A146" s="192"/>
      <c r="B146" s="192"/>
      <c r="C146" s="19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" customHeight="1" x14ac:dyDescent="0.2">
      <c r="A147" s="19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120">
    <mergeCell ref="A2:L2"/>
    <mergeCell ref="A3:L3"/>
    <mergeCell ref="A4:D4"/>
    <mergeCell ref="A5:B5"/>
    <mergeCell ref="A9:A10"/>
    <mergeCell ref="B9:B10"/>
    <mergeCell ref="C9:C10"/>
    <mergeCell ref="D9:D10"/>
    <mergeCell ref="E9:E10"/>
    <mergeCell ref="F9:G9"/>
    <mergeCell ref="H9:I9"/>
    <mergeCell ref="J9:L9"/>
    <mergeCell ref="A12:L12"/>
    <mergeCell ref="A16:L16"/>
    <mergeCell ref="N25:O25"/>
    <mergeCell ref="A26:L26"/>
    <mergeCell ref="F34:L34"/>
    <mergeCell ref="A37:A38"/>
    <mergeCell ref="B37:B38"/>
    <mergeCell ref="C37:C38"/>
    <mergeCell ref="D37:D38"/>
    <mergeCell ref="E37:E38"/>
    <mergeCell ref="F37:G37"/>
    <mergeCell ref="H37:I37"/>
    <mergeCell ref="J37:L37"/>
    <mergeCell ref="A40:L40"/>
    <mergeCell ref="B41:B43"/>
    <mergeCell ref="C41:C43"/>
    <mergeCell ref="D41:D43"/>
    <mergeCell ref="F41:F43"/>
    <mergeCell ref="G41:G43"/>
    <mergeCell ref="H41:H43"/>
    <mergeCell ref="I41:I43"/>
    <mergeCell ref="J41:J43"/>
    <mergeCell ref="K41:K43"/>
    <mergeCell ref="L41:L43"/>
    <mergeCell ref="A45:L45"/>
    <mergeCell ref="A49:L49"/>
    <mergeCell ref="J54:L54"/>
    <mergeCell ref="A56:L56"/>
    <mergeCell ref="F64:L64"/>
    <mergeCell ref="A66:L66"/>
    <mergeCell ref="N71:AA71"/>
    <mergeCell ref="N72:AA72"/>
    <mergeCell ref="F75:L75"/>
    <mergeCell ref="A78:A79"/>
    <mergeCell ref="B78:B79"/>
    <mergeCell ref="C78:C79"/>
    <mergeCell ref="D78:D79"/>
    <mergeCell ref="E78:E79"/>
    <mergeCell ref="F78:G78"/>
    <mergeCell ref="H78:I78"/>
    <mergeCell ref="J78:L78"/>
    <mergeCell ref="A81:L81"/>
    <mergeCell ref="L82:L84"/>
    <mergeCell ref="A87:L87"/>
    <mergeCell ref="A95:L95"/>
    <mergeCell ref="A101:L101"/>
    <mergeCell ref="C102:C105"/>
    <mergeCell ref="D102:D105"/>
    <mergeCell ref="F102:F105"/>
    <mergeCell ref="G102:G105"/>
    <mergeCell ref="H102:H105"/>
    <mergeCell ref="I102:I105"/>
    <mergeCell ref="J102:J105"/>
    <mergeCell ref="K102:K105"/>
    <mergeCell ref="L102:L105"/>
    <mergeCell ref="B82:B84"/>
    <mergeCell ref="C82:C84"/>
    <mergeCell ref="D82:D84"/>
    <mergeCell ref="F82:F84"/>
    <mergeCell ref="G82:G84"/>
    <mergeCell ref="H82:H84"/>
    <mergeCell ref="I82:I84"/>
    <mergeCell ref="J82:J84"/>
    <mergeCell ref="K82:K84"/>
    <mergeCell ref="F108:L108"/>
    <mergeCell ref="A111:L111"/>
    <mergeCell ref="A116:L116"/>
    <mergeCell ref="C117:C120"/>
    <mergeCell ref="D117:D120"/>
    <mergeCell ref="G117:G120"/>
    <mergeCell ref="J117:J120"/>
    <mergeCell ref="K117:K120"/>
    <mergeCell ref="N117:S117"/>
    <mergeCell ref="L117:L120"/>
    <mergeCell ref="F117:F120"/>
    <mergeCell ref="H117:H120"/>
    <mergeCell ref="I117:I120"/>
    <mergeCell ref="F123:L123"/>
    <mergeCell ref="A125:E125"/>
    <mergeCell ref="F125:L125"/>
    <mergeCell ref="A126:E126"/>
    <mergeCell ref="F126:L126"/>
    <mergeCell ref="A127:E127"/>
    <mergeCell ref="F127:L127"/>
    <mergeCell ref="A128:E128"/>
    <mergeCell ref="F128:L128"/>
    <mergeCell ref="A129:E129"/>
    <mergeCell ref="F129:L129"/>
    <mergeCell ref="A130:E130"/>
    <mergeCell ref="F130:L130"/>
    <mergeCell ref="A132:E132"/>
    <mergeCell ref="F132:L132"/>
    <mergeCell ref="A133:E134"/>
    <mergeCell ref="F134:L134"/>
    <mergeCell ref="A135:E135"/>
    <mergeCell ref="F135:L135"/>
    <mergeCell ref="A142:E142"/>
    <mergeCell ref="F142:L142"/>
    <mergeCell ref="A136:E136"/>
    <mergeCell ref="F136:L136"/>
    <mergeCell ref="A137:E137"/>
    <mergeCell ref="F137:L137"/>
    <mergeCell ref="A138:E138"/>
    <mergeCell ref="F138:L138"/>
    <mergeCell ref="A139:E139"/>
    <mergeCell ref="F139:L139"/>
    <mergeCell ref="A140:E140"/>
    <mergeCell ref="F140:L140"/>
  </mergeCells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47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Harmonogram studiów całościowy</vt:lpstr>
      <vt:lpstr>Harmonogram studiów roczny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Asp</dc:creator>
  <dc:description/>
  <cp:lastModifiedBy>asp</cp:lastModifiedBy>
  <cp:revision>2</cp:revision>
  <cp:lastPrinted>2023-05-24T09:51:48Z</cp:lastPrinted>
  <dcterms:created xsi:type="dcterms:W3CDTF">2021-03-31T20:45:32Z</dcterms:created>
  <dcterms:modified xsi:type="dcterms:W3CDTF">2023-06-12T08:22:52Z</dcterms:modified>
  <dc:language>pl-PL</dc:language>
</cp:coreProperties>
</file>