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\Desktop\Uchwały\Kadencja 2020 -2024\Rok akademicki 2022_2023\2023\Uchwała nr 29_2023 Program kształcenia w SD\"/>
    </mc:Choice>
  </mc:AlternateContent>
  <bookViews>
    <workbookView xWindow="0" yWindow="0" windowWidth="28800" windowHeight="12330" tabRatio="500"/>
  </bookViews>
  <sheets>
    <sheet name="III stopień " sheetId="1" r:id="rId1"/>
  </sheets>
  <definedNames>
    <definedName name="_Hlk4404884" localSheetId="0">'III stopień '!$B$14</definedName>
    <definedName name="_xlnm.Print_Area" localSheetId="0">'III stopień '!$A$1:$Q$34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P34" i="1" l="1"/>
  <c r="P30" i="1"/>
  <c r="P26" i="1"/>
  <c r="P21" i="1"/>
  <c r="P14" i="1"/>
  <c r="M34" i="1"/>
  <c r="L34" i="1"/>
  <c r="K34" i="1"/>
  <c r="J34" i="1"/>
  <c r="I34" i="1"/>
  <c r="H34" i="1"/>
  <c r="Q32" i="1"/>
  <c r="P32" i="1"/>
  <c r="P33" i="1" s="1"/>
  <c r="Q29" i="1"/>
  <c r="Q28" i="1"/>
  <c r="P28" i="1"/>
  <c r="Q25" i="1"/>
  <c r="P25" i="1"/>
  <c r="Q24" i="1"/>
  <c r="P24" i="1"/>
  <c r="Q23" i="1"/>
  <c r="P23" i="1"/>
  <c r="Q20" i="1"/>
  <c r="P20" i="1"/>
  <c r="Q19" i="1"/>
  <c r="P19" i="1"/>
  <c r="Q18" i="1"/>
  <c r="P18" i="1"/>
  <c r="Q17" i="1"/>
  <c r="P17" i="1"/>
  <c r="Q16" i="1"/>
  <c r="P16" i="1"/>
  <c r="Q13" i="1"/>
  <c r="P13" i="1"/>
  <c r="Q12" i="1"/>
  <c r="P12" i="1"/>
  <c r="Q11" i="1"/>
  <c r="P11" i="1"/>
  <c r="Q10" i="1"/>
  <c r="Q9" i="1"/>
  <c r="Q8" i="1"/>
  <c r="P8" i="1"/>
  <c r="Q34" i="1" l="1"/>
</calcChain>
</file>

<file path=xl/sharedStrings.xml><?xml version="1.0" encoding="utf-8"?>
<sst xmlns="http://schemas.openxmlformats.org/spreadsheetml/2006/main" count="106" uniqueCount="82">
  <si>
    <t xml:space="preserve">SZKOŁA DOKTORSKA AKADEMII SZTUK PIĘKNYCH W GDAŃSKU </t>
  </si>
  <si>
    <t>Rok 2023/2024</t>
  </si>
  <si>
    <t>Rok 2024/2025</t>
  </si>
  <si>
    <t>Rok 2025/2026</t>
  </si>
  <si>
    <t>Rok</t>
  </si>
  <si>
    <t>Lp.</t>
  </si>
  <si>
    <t>Przedmiot</t>
  </si>
  <si>
    <t>Forma zajęć</t>
  </si>
  <si>
    <t>Rodzaj zajęć</t>
  </si>
  <si>
    <t>Zaliczenie</t>
  </si>
  <si>
    <t>zal z oceną</t>
  </si>
  <si>
    <t>egzamin</t>
  </si>
  <si>
    <t>I rok</t>
  </si>
  <si>
    <t>II rok</t>
  </si>
  <si>
    <t>III rok</t>
  </si>
  <si>
    <t>IV rok</t>
  </si>
  <si>
    <t>Razem godz.</t>
  </si>
  <si>
    <t>Razem ECTS</t>
  </si>
  <si>
    <t>Ilość godzin</t>
  </si>
  <si>
    <t>ECTS</t>
  </si>
  <si>
    <t>I</t>
  </si>
  <si>
    <t>MODUŁ PODSTAWOWY</t>
  </si>
  <si>
    <t>1.</t>
  </si>
  <si>
    <t xml:space="preserve">Wykłady monograficzne Zagadnienia współczesnej kultury - dylematy cywilizacji </t>
  </si>
  <si>
    <t xml:space="preserve">wykład/ konwersatorium </t>
  </si>
  <si>
    <t>obowiązkowy</t>
  </si>
  <si>
    <t>2.</t>
  </si>
  <si>
    <t>konwersatorium</t>
  </si>
  <si>
    <t>3.</t>
  </si>
  <si>
    <t xml:space="preserve">Ochrona własności intelektualnej                  </t>
  </si>
  <si>
    <t>4.</t>
  </si>
  <si>
    <t>konwersatorium seminarium końcowe</t>
  </si>
  <si>
    <t>wykład / konwersatorium</t>
  </si>
  <si>
    <t>5.</t>
  </si>
  <si>
    <t>6.</t>
  </si>
  <si>
    <t>seminarium końcowe</t>
  </si>
  <si>
    <t>MODUŁ KIERUNKOWY</t>
  </si>
  <si>
    <t>7.</t>
  </si>
  <si>
    <t>wykład  / konwersatorium</t>
  </si>
  <si>
    <t>8.</t>
  </si>
  <si>
    <t>9.</t>
  </si>
  <si>
    <t>warsztat metodologiczny</t>
  </si>
  <si>
    <t>10.</t>
  </si>
  <si>
    <t>11.</t>
  </si>
  <si>
    <t>MODUŁ KSZTAŁCENIA SPECJALISTYCZNEGO</t>
  </si>
  <si>
    <t>12.</t>
  </si>
  <si>
    <t>Seminarium doktoranckie</t>
  </si>
  <si>
    <t>sprawozdanie promotora</t>
  </si>
  <si>
    <t>1,2 3</t>
  </si>
  <si>
    <t>13.</t>
  </si>
  <si>
    <t>Seminarium końcowe</t>
  </si>
  <si>
    <t>seminarium</t>
  </si>
  <si>
    <t>1,2,3</t>
  </si>
  <si>
    <t>14.</t>
  </si>
  <si>
    <t>warsztaty twórcze</t>
  </si>
  <si>
    <t xml:space="preserve">obowiązkowy/   </t>
  </si>
  <si>
    <t>MODUŁ FAKULTATYWNY</t>
  </si>
  <si>
    <t>15.</t>
  </si>
  <si>
    <t xml:space="preserve">Wykłady monograficzne </t>
  </si>
  <si>
    <t xml:space="preserve">warsztaty twórcze/wykłady </t>
  </si>
  <si>
    <t>fakultatywny</t>
  </si>
  <si>
    <t>16.</t>
  </si>
  <si>
    <t>Fakultatywna pracownia kształcenia poszerzającego</t>
  </si>
  <si>
    <t>wykład/ konwersatorium/ warsztaty twórcze</t>
  </si>
  <si>
    <t>MODUŁ PRAKTYKA ZAWODOWA</t>
  </si>
  <si>
    <t>17.</t>
  </si>
  <si>
    <t>Praktyka zawodowa</t>
  </si>
  <si>
    <t>sprawozdanie doktoranta</t>
  </si>
  <si>
    <t>RAZEM MODUŁY</t>
  </si>
  <si>
    <t>DYSCYPLINA: Sztuki plastyczne i konserwacja dzieł sztuki / ROCZNIK 2024 - 2027</t>
  </si>
  <si>
    <t>PLAN KSZTAŁCENIA  obowiązuje od 1 października 2024 roku</t>
  </si>
  <si>
    <r>
      <rPr>
        <sz val="13"/>
        <rFont val="Times New Roman"/>
        <family val="1"/>
        <charset val="238"/>
      </rPr>
      <t>Organizacja planu badań/ komercjalizacja</t>
    </r>
    <r>
      <rPr>
        <sz val="14"/>
        <rFont val="Times New Roman"/>
        <family val="1"/>
        <charset val="238"/>
      </rPr>
      <t xml:space="preserve">,                        </t>
    </r>
    <r>
      <rPr>
        <i/>
        <sz val="11"/>
        <rFont val="Times New Roman"/>
        <family val="1"/>
        <charset val="238"/>
      </rPr>
      <t xml:space="preserve">  </t>
    </r>
    <r>
      <rPr>
        <sz val="14"/>
        <rFont val="Times New Roman"/>
        <family val="1"/>
        <charset val="238"/>
      </rPr>
      <t xml:space="preserve">           </t>
    </r>
  </si>
  <si>
    <r>
      <rPr>
        <sz val="13"/>
        <rFont val="Times New Roman"/>
        <family val="1"/>
        <charset val="238"/>
      </rPr>
      <t>Metodyka wystąpień publicznych</t>
    </r>
    <r>
      <rPr>
        <i/>
        <sz val="14"/>
        <rFont val="Times New Roman"/>
        <family val="1"/>
        <charset val="238"/>
      </rPr>
      <t xml:space="preserve">  </t>
    </r>
    <r>
      <rPr>
        <i/>
        <sz val="14"/>
        <rFont val="Times New Roman"/>
        <family val="1"/>
        <charset val="238"/>
      </rPr>
      <t xml:space="preserve">                </t>
    </r>
  </si>
  <si>
    <t xml:space="preserve">Filozofia Sztuki                                </t>
  </si>
  <si>
    <r>
      <rPr>
        <sz val="13"/>
        <rFont val="Times New Roman"/>
        <family val="1"/>
        <charset val="238"/>
      </rPr>
      <t>Strategie kształcenia Szkoły Doktorskiej</t>
    </r>
    <r>
      <rPr>
        <sz val="14"/>
        <rFont val="Times New Roman"/>
        <family val="1"/>
        <charset val="238"/>
      </rPr>
      <t xml:space="preserve">                                          </t>
    </r>
    <r>
      <rPr>
        <i/>
        <sz val="11"/>
        <rFont val="Times New Roman"/>
        <family val="1"/>
        <charset val="238"/>
      </rPr>
      <t xml:space="preserve">        </t>
    </r>
  </si>
  <si>
    <r>
      <rPr>
        <sz val="13"/>
        <rFont val="Times New Roman"/>
        <family val="1"/>
        <charset val="238"/>
      </rPr>
      <t>Historia i trendy dyscypliny</t>
    </r>
    <r>
      <rPr>
        <sz val="14"/>
        <rFont val="Times New Roman"/>
        <family val="1"/>
        <charset val="238"/>
      </rPr>
      <t xml:space="preserve">   </t>
    </r>
    <r>
      <rPr>
        <i/>
        <sz val="11"/>
        <rFont val="Times New Roman"/>
        <family val="1"/>
        <charset val="238"/>
      </rPr>
      <t xml:space="preserve">              </t>
    </r>
    <r>
      <rPr>
        <sz val="14"/>
        <rFont val="Times New Roman"/>
        <family val="1"/>
        <charset val="238"/>
      </rPr>
      <t xml:space="preserve">                    </t>
    </r>
    <r>
      <rPr>
        <i/>
        <sz val="14"/>
        <rFont val="Times New Roman"/>
        <family val="1"/>
        <charset val="238"/>
      </rPr>
      <t xml:space="preserve">   </t>
    </r>
  </si>
  <si>
    <r>
      <rPr>
        <sz val="13"/>
        <rFont val="Times New Roman"/>
        <family val="1"/>
        <charset val="238"/>
      </rPr>
      <t>Teoria dyscypliny</t>
    </r>
    <r>
      <rPr>
        <sz val="14"/>
        <rFont val="Times New Roman"/>
        <family val="1"/>
        <charset val="238"/>
      </rPr>
      <t xml:space="preserve">                                </t>
    </r>
    <r>
      <rPr>
        <sz val="14"/>
        <rFont val="Times New Roman"/>
        <family val="1"/>
        <charset val="238"/>
      </rPr>
      <t xml:space="preserve">                                         </t>
    </r>
    <r>
      <rPr>
        <i/>
        <sz val="14"/>
        <rFont val="Times New Roman"/>
        <family val="1"/>
        <charset val="238"/>
      </rPr>
      <t xml:space="preserve">    </t>
    </r>
  </si>
  <si>
    <r>
      <rPr>
        <sz val="13"/>
        <rFont val="Times New Roman"/>
        <family val="1"/>
        <charset val="238"/>
      </rPr>
      <t>Metodologia dyscypliny</t>
    </r>
    <r>
      <rPr>
        <sz val="14"/>
        <rFont val="Times New Roman"/>
        <family val="1"/>
        <charset val="238"/>
      </rPr>
      <t xml:space="preserve">                      </t>
    </r>
    <r>
      <rPr>
        <sz val="14"/>
        <rFont val="Times New Roman"/>
        <family val="1"/>
        <charset val="238"/>
      </rPr>
      <t xml:space="preserve">                           </t>
    </r>
  </si>
  <si>
    <r>
      <rPr>
        <sz val="13"/>
        <rFont val="Times New Roman"/>
        <family val="1"/>
        <charset val="238"/>
      </rPr>
      <t>Metodologia pracy badawczej</t>
    </r>
    <r>
      <rPr>
        <sz val="14"/>
        <rFont val="Times New Roman"/>
        <family val="1"/>
        <charset val="238"/>
      </rPr>
      <t xml:space="preserve">   </t>
    </r>
    <r>
      <rPr>
        <sz val="14"/>
        <rFont val="Times New Roman"/>
        <family val="1"/>
        <charset val="238"/>
      </rPr>
      <t xml:space="preserve">                         </t>
    </r>
  </si>
  <si>
    <r>
      <rPr>
        <sz val="13"/>
        <rFont val="Times New Roman"/>
        <family val="1"/>
        <charset val="238"/>
      </rPr>
      <t xml:space="preserve">Metodyka zajęć dydaktycznych     </t>
    </r>
    <r>
      <rPr>
        <sz val="14"/>
        <rFont val="Times New Roman"/>
        <family val="1"/>
        <charset val="238"/>
      </rPr>
      <t xml:space="preserve"> </t>
    </r>
    <r>
      <rPr>
        <i/>
        <sz val="11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 xml:space="preserve">                     </t>
    </r>
  </si>
  <si>
    <r>
      <rPr>
        <sz val="13"/>
        <rFont val="Times New Roman"/>
        <family val="1"/>
        <charset val="238"/>
      </rPr>
      <t>Projekt badawczy</t>
    </r>
    <r>
      <rPr>
        <sz val="14"/>
        <rFont val="Times New Roman"/>
        <family val="1"/>
        <charset val="238"/>
      </rPr>
      <t xml:space="preserve">                                 </t>
    </r>
  </si>
  <si>
    <t>Gdańsk dnia 10.11.2023r.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</si>
</sst>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color rgb="FF000000"/>
      <name val="Calibri"/>
      <family val="2"/>
      <charset val="238"/>
    </font>
    <font>
      <sz val="24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sz val="1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99FF33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9DC3E6"/>
        <bgColor rgb="FF8FAADC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8FAADC"/>
        <bgColor rgb="FF9DC3E6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0" xfId="0" applyFont="1"/>
    <xf numFmtId="0" fontId="0" fillId="0" borderId="5" xfId="0" applyBorder="1"/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/>
    <xf numFmtId="0" fontId="15" fillId="8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3" xfId="0" applyBorder="1"/>
    <xf numFmtId="0" fontId="17" fillId="9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vertical="center"/>
    </xf>
    <xf numFmtId="0" fontId="17" fillId="10" borderId="13" xfId="0" applyFont="1" applyFill="1" applyBorder="1" applyAlignment="1">
      <alignment vertical="center"/>
    </xf>
    <xf numFmtId="0" fontId="17" fillId="10" borderId="12" xfId="0" applyFont="1" applyFill="1" applyBorder="1" applyAlignment="1">
      <alignment vertical="center"/>
    </xf>
    <xf numFmtId="0" fontId="17" fillId="1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1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21" fillId="6" borderId="5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1" fillId="6" borderId="3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2" fillId="0" borderId="5" xfId="0" applyFont="1" applyBorder="1"/>
    <xf numFmtId="0" fontId="2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9" fillId="7" borderId="9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2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DC3E6"/>
      <rgbColor rgb="FFFF99CC"/>
      <rgbColor rgb="FFCC99FF"/>
      <rgbColor rgb="FFFFCC99"/>
      <rgbColor rgb="FF3366FF"/>
      <rgbColor rgb="FF33CCCC"/>
      <rgbColor rgb="FF99FF33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topLeftCell="A4" zoomScale="75" zoomScaleNormal="75" zoomScalePageLayoutView="75" workbookViewId="0">
      <selection activeCell="A36" sqref="A36:B36"/>
    </sheetView>
  </sheetViews>
  <sheetFormatPr defaultColWidth="8.7109375" defaultRowHeight="15" x14ac:dyDescent="0.25"/>
  <cols>
    <col min="2" max="2" width="40.7109375" customWidth="1"/>
    <col min="3" max="3" width="15.5703125" customWidth="1"/>
    <col min="4" max="17" width="12.7109375" customWidth="1"/>
  </cols>
  <sheetData>
    <row r="1" spans="1:17" ht="31.1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1.15" customHeight="1" x14ac:dyDescent="0.2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"/>
      <c r="O2" s="1"/>
      <c r="P2" s="1"/>
      <c r="Q2" s="1"/>
    </row>
    <row r="3" spans="1:17" ht="31.15" customHeight="1" x14ac:dyDescent="0.25">
      <c r="A3" s="125" t="s">
        <v>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2"/>
      <c r="O3" s="2"/>
      <c r="P3" s="3"/>
      <c r="Q3" s="3"/>
    </row>
    <row r="4" spans="1:17" ht="23.25" customHeight="1" x14ac:dyDescent="0.25">
      <c r="A4" s="126"/>
      <c r="B4" s="126"/>
      <c r="C4" s="126"/>
      <c r="D4" s="126"/>
      <c r="E4" s="126"/>
      <c r="F4" s="126"/>
      <c r="G4" s="126"/>
      <c r="H4" s="127" t="s">
        <v>1</v>
      </c>
      <c r="I4" s="127"/>
      <c r="J4" s="128" t="s">
        <v>2</v>
      </c>
      <c r="K4" s="128"/>
      <c r="L4" s="129" t="s">
        <v>3</v>
      </c>
      <c r="M4" s="129"/>
      <c r="N4" s="130" t="s">
        <v>4</v>
      </c>
      <c r="O4" s="130"/>
      <c r="P4" s="4"/>
      <c r="Q4" s="4"/>
    </row>
    <row r="5" spans="1:17" ht="15" customHeight="1" x14ac:dyDescent="0.25">
      <c r="A5" s="122" t="s">
        <v>5</v>
      </c>
      <c r="B5" s="116" t="s">
        <v>6</v>
      </c>
      <c r="C5" s="116" t="s">
        <v>7</v>
      </c>
      <c r="D5" s="116" t="s">
        <v>8</v>
      </c>
      <c r="E5" s="118" t="s">
        <v>9</v>
      </c>
      <c r="F5" s="118" t="s">
        <v>10</v>
      </c>
      <c r="G5" s="116" t="s">
        <v>11</v>
      </c>
      <c r="H5" s="119" t="s">
        <v>12</v>
      </c>
      <c r="I5" s="119"/>
      <c r="J5" s="120" t="s">
        <v>13</v>
      </c>
      <c r="K5" s="120"/>
      <c r="L5" s="121" t="s">
        <v>14</v>
      </c>
      <c r="M5" s="121"/>
      <c r="N5" s="115" t="s">
        <v>15</v>
      </c>
      <c r="O5" s="115"/>
      <c r="P5" s="116" t="s">
        <v>16</v>
      </c>
      <c r="Q5" s="116" t="s">
        <v>17</v>
      </c>
    </row>
    <row r="6" spans="1:17" x14ac:dyDescent="0.25">
      <c r="A6" s="122"/>
      <c r="B6" s="116"/>
      <c r="C6" s="116"/>
      <c r="D6" s="116"/>
      <c r="E6" s="118"/>
      <c r="F6" s="118"/>
      <c r="G6" s="116"/>
      <c r="H6" s="5" t="s">
        <v>18</v>
      </c>
      <c r="I6" s="5" t="s">
        <v>19</v>
      </c>
      <c r="J6" s="6" t="s">
        <v>18</v>
      </c>
      <c r="K6" s="6" t="s">
        <v>19</v>
      </c>
      <c r="L6" s="7" t="s">
        <v>18</v>
      </c>
      <c r="M6" s="7" t="s">
        <v>19</v>
      </c>
      <c r="N6" s="8" t="s">
        <v>20</v>
      </c>
      <c r="O6" s="8" t="s">
        <v>19</v>
      </c>
      <c r="P6" s="116"/>
      <c r="Q6" s="116"/>
    </row>
    <row r="7" spans="1:17" ht="15.75" x14ac:dyDescent="0.25">
      <c r="A7" s="114" t="s">
        <v>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ht="49.5" x14ac:dyDescent="0.25">
      <c r="A8" s="9" t="s">
        <v>22</v>
      </c>
      <c r="B8" s="108" t="s">
        <v>23</v>
      </c>
      <c r="C8" s="11" t="s">
        <v>24</v>
      </c>
      <c r="D8" s="11" t="s">
        <v>25</v>
      </c>
      <c r="E8" s="59">
        <v>1.2</v>
      </c>
      <c r="F8" s="59"/>
      <c r="G8" s="59"/>
      <c r="H8" s="60">
        <v>12</v>
      </c>
      <c r="I8" s="60">
        <v>1</v>
      </c>
      <c r="J8" s="61">
        <v>12</v>
      </c>
      <c r="K8" s="61">
        <v>1</v>
      </c>
      <c r="L8" s="62">
        <v>0</v>
      </c>
      <c r="M8" s="62">
        <v>0</v>
      </c>
      <c r="N8" s="80"/>
      <c r="O8" s="80"/>
      <c r="P8" s="79">
        <f>H8+J8</f>
        <v>24</v>
      </c>
      <c r="Q8" s="79">
        <f t="shared" ref="Q8:Q13" si="0">I8+K8+M8</f>
        <v>2</v>
      </c>
    </row>
    <row r="9" spans="1:17" ht="42" customHeight="1" x14ac:dyDescent="0.3">
      <c r="A9" s="12" t="s">
        <v>26</v>
      </c>
      <c r="B9" s="55" t="s">
        <v>71</v>
      </c>
      <c r="C9" s="13" t="s">
        <v>27</v>
      </c>
      <c r="D9" s="13" t="s">
        <v>25</v>
      </c>
      <c r="E9" s="63"/>
      <c r="F9" s="64">
        <v>1</v>
      </c>
      <c r="G9" s="65"/>
      <c r="H9" s="66">
        <v>0</v>
      </c>
      <c r="I9" s="66">
        <v>0</v>
      </c>
      <c r="J9" s="67">
        <v>16</v>
      </c>
      <c r="K9" s="67">
        <v>1</v>
      </c>
      <c r="L9" s="68">
        <v>0</v>
      </c>
      <c r="M9" s="68">
        <v>0</v>
      </c>
      <c r="N9" s="69"/>
      <c r="O9" s="69"/>
      <c r="P9" s="93">
        <v>16</v>
      </c>
      <c r="Q9" s="93">
        <f t="shared" si="0"/>
        <v>1</v>
      </c>
    </row>
    <row r="10" spans="1:17" ht="28.5" customHeight="1" x14ac:dyDescent="0.3">
      <c r="A10" s="14" t="s">
        <v>28</v>
      </c>
      <c r="B10" s="109" t="s">
        <v>29</v>
      </c>
      <c r="C10" s="13" t="s">
        <v>27</v>
      </c>
      <c r="D10" s="13" t="s">
        <v>25</v>
      </c>
      <c r="E10" s="64">
        <v>2</v>
      </c>
      <c r="F10" s="86"/>
      <c r="G10" s="76">
        <v>2</v>
      </c>
      <c r="H10" s="70">
        <v>12</v>
      </c>
      <c r="I10" s="70">
        <v>1</v>
      </c>
      <c r="J10" s="71">
        <v>0</v>
      </c>
      <c r="K10" s="71">
        <v>0</v>
      </c>
      <c r="L10" s="72">
        <v>0</v>
      </c>
      <c r="M10" s="72">
        <v>0</v>
      </c>
      <c r="N10" s="73"/>
      <c r="O10" s="73"/>
      <c r="P10" s="94">
        <v>12</v>
      </c>
      <c r="Q10" s="94">
        <f t="shared" si="0"/>
        <v>1</v>
      </c>
    </row>
    <row r="11" spans="1:17" ht="48" customHeight="1" x14ac:dyDescent="0.3">
      <c r="A11" s="14" t="s">
        <v>30</v>
      </c>
      <c r="B11" s="55" t="s">
        <v>72</v>
      </c>
      <c r="C11" s="13" t="s">
        <v>31</v>
      </c>
      <c r="D11" s="11" t="s">
        <v>25</v>
      </c>
      <c r="E11" s="74"/>
      <c r="F11" s="75">
        <v>1.2</v>
      </c>
      <c r="G11" s="76"/>
      <c r="H11" s="70">
        <v>16</v>
      </c>
      <c r="I11" s="70">
        <v>1</v>
      </c>
      <c r="J11" s="71">
        <v>16</v>
      </c>
      <c r="K11" s="71">
        <v>1</v>
      </c>
      <c r="L11" s="72">
        <v>0</v>
      </c>
      <c r="M11" s="72">
        <v>0</v>
      </c>
      <c r="N11" s="73"/>
      <c r="O11" s="73"/>
      <c r="P11" s="94">
        <f>H11+J11</f>
        <v>32</v>
      </c>
      <c r="Q11" s="94">
        <f t="shared" si="0"/>
        <v>2</v>
      </c>
    </row>
    <row r="12" spans="1:17" ht="25.5" x14ac:dyDescent="0.3">
      <c r="A12" s="14" t="s">
        <v>33</v>
      </c>
      <c r="B12" s="110" t="s">
        <v>73</v>
      </c>
      <c r="C12" s="15" t="s">
        <v>32</v>
      </c>
      <c r="D12" s="11" t="s">
        <v>25</v>
      </c>
      <c r="E12" s="75">
        <v>1</v>
      </c>
      <c r="F12" s="75"/>
      <c r="G12" s="76">
        <v>1</v>
      </c>
      <c r="H12" s="70">
        <v>16</v>
      </c>
      <c r="I12" s="70">
        <v>2</v>
      </c>
      <c r="J12" s="71">
        <v>0</v>
      </c>
      <c r="K12" s="71">
        <v>0</v>
      </c>
      <c r="L12" s="72">
        <v>0</v>
      </c>
      <c r="M12" s="72">
        <v>0</v>
      </c>
      <c r="N12" s="73"/>
      <c r="O12" s="73"/>
      <c r="P12" s="94">
        <f>H12</f>
        <v>16</v>
      </c>
      <c r="Q12" s="94">
        <f t="shared" si="0"/>
        <v>2</v>
      </c>
    </row>
    <row r="13" spans="1:17" ht="37.5" customHeight="1" x14ac:dyDescent="0.3">
      <c r="A13" s="14" t="s">
        <v>34</v>
      </c>
      <c r="B13" s="58" t="s">
        <v>74</v>
      </c>
      <c r="C13" s="15" t="s">
        <v>35</v>
      </c>
      <c r="D13" s="16" t="s">
        <v>25</v>
      </c>
      <c r="E13" s="75">
        <v>1</v>
      </c>
      <c r="F13" s="75"/>
      <c r="G13" s="76"/>
      <c r="H13" s="70">
        <v>3</v>
      </c>
      <c r="I13" s="70">
        <v>0</v>
      </c>
      <c r="J13" s="71">
        <v>0</v>
      </c>
      <c r="K13" s="71">
        <v>0</v>
      </c>
      <c r="L13" s="72">
        <v>0</v>
      </c>
      <c r="M13" s="72">
        <v>0</v>
      </c>
      <c r="N13" s="73"/>
      <c r="O13" s="73"/>
      <c r="P13" s="94">
        <f>H13</f>
        <v>3</v>
      </c>
      <c r="Q13" s="94">
        <f t="shared" si="0"/>
        <v>0</v>
      </c>
    </row>
    <row r="14" spans="1:17" ht="18.75" x14ac:dyDescent="0.25">
      <c r="A14" s="17"/>
      <c r="B14" s="18"/>
      <c r="C14" s="19"/>
      <c r="D14" s="15"/>
      <c r="E14" s="15"/>
      <c r="F14" s="15"/>
      <c r="G14" s="15"/>
      <c r="H14" s="21"/>
      <c r="I14" s="21"/>
      <c r="J14" s="21"/>
      <c r="K14" s="21"/>
      <c r="L14" s="21"/>
      <c r="M14" s="21"/>
      <c r="N14" s="20"/>
      <c r="O14" s="20"/>
      <c r="P14" s="92">
        <f>P8+P9+P10+P11+P12+P13</f>
        <v>103</v>
      </c>
      <c r="Q14" s="21"/>
    </row>
    <row r="15" spans="1:17" ht="16.5" customHeight="1" x14ac:dyDescent="0.25">
      <c r="A15" s="117" t="s">
        <v>36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25.5" x14ac:dyDescent="0.25">
      <c r="A16" s="22" t="s">
        <v>37</v>
      </c>
      <c r="B16" s="78" t="s">
        <v>75</v>
      </c>
      <c r="C16" s="23" t="s">
        <v>38</v>
      </c>
      <c r="D16" s="23" t="s">
        <v>25</v>
      </c>
      <c r="E16" s="79"/>
      <c r="F16" s="79">
        <v>1</v>
      </c>
      <c r="G16" s="59"/>
      <c r="H16" s="60">
        <v>16</v>
      </c>
      <c r="I16" s="60">
        <v>2</v>
      </c>
      <c r="J16" s="61">
        <v>0</v>
      </c>
      <c r="K16" s="61">
        <v>0</v>
      </c>
      <c r="L16" s="62">
        <v>0</v>
      </c>
      <c r="M16" s="62">
        <v>0</v>
      </c>
      <c r="N16" s="80"/>
      <c r="O16" s="80"/>
      <c r="P16" s="79">
        <f>H16+J16</f>
        <v>16</v>
      </c>
      <c r="Q16" s="79">
        <f>I16+K16+M16</f>
        <v>2</v>
      </c>
    </row>
    <row r="17" spans="1:22" ht="25.5" x14ac:dyDescent="0.3">
      <c r="A17" s="12" t="s">
        <v>39</v>
      </c>
      <c r="B17" s="56" t="s">
        <v>76</v>
      </c>
      <c r="C17" s="13" t="s">
        <v>32</v>
      </c>
      <c r="D17" s="13" t="s">
        <v>25</v>
      </c>
      <c r="E17" s="64"/>
      <c r="F17" s="74">
        <v>2</v>
      </c>
      <c r="G17" s="63"/>
      <c r="H17" s="81">
        <v>0</v>
      </c>
      <c r="I17" s="81">
        <v>0</v>
      </c>
      <c r="J17" s="82">
        <v>16</v>
      </c>
      <c r="K17" s="82">
        <v>2</v>
      </c>
      <c r="L17" s="83">
        <v>0</v>
      </c>
      <c r="M17" s="83">
        <v>0</v>
      </c>
      <c r="N17" s="84"/>
      <c r="O17" s="84"/>
      <c r="P17" s="64">
        <f>H17+J17</f>
        <v>16</v>
      </c>
      <c r="Q17" s="64">
        <f>I17+K17+M17</f>
        <v>2</v>
      </c>
    </row>
    <row r="18" spans="1:22" ht="32.25" customHeight="1" x14ac:dyDescent="0.25">
      <c r="A18" s="14" t="s">
        <v>40</v>
      </c>
      <c r="B18" s="57" t="s">
        <v>77</v>
      </c>
      <c r="C18" s="15" t="s">
        <v>41</v>
      </c>
      <c r="D18" s="23" t="s">
        <v>25</v>
      </c>
      <c r="E18" s="75"/>
      <c r="F18" s="75">
        <v>1.2</v>
      </c>
      <c r="G18" s="75"/>
      <c r="H18" s="60">
        <v>16</v>
      </c>
      <c r="I18" s="60">
        <v>1</v>
      </c>
      <c r="J18" s="61">
        <v>16</v>
      </c>
      <c r="K18" s="61">
        <v>1</v>
      </c>
      <c r="L18" s="62">
        <v>0</v>
      </c>
      <c r="M18" s="62">
        <v>0</v>
      </c>
      <c r="N18" s="85"/>
      <c r="O18" s="85"/>
      <c r="P18" s="86">
        <f>H18+J18</f>
        <v>32</v>
      </c>
      <c r="Q18" s="86">
        <f>I18+K18+M18</f>
        <v>2</v>
      </c>
    </row>
    <row r="19" spans="1:22" ht="25.5" x14ac:dyDescent="0.25">
      <c r="A19" s="14" t="s">
        <v>42</v>
      </c>
      <c r="B19" s="58" t="s">
        <v>78</v>
      </c>
      <c r="C19" s="15" t="s">
        <v>41</v>
      </c>
      <c r="D19" s="13" t="s">
        <v>25</v>
      </c>
      <c r="E19" s="86"/>
      <c r="F19" s="86">
        <v>1.2</v>
      </c>
      <c r="G19" s="75"/>
      <c r="H19" s="60">
        <v>16</v>
      </c>
      <c r="I19" s="60">
        <v>2</v>
      </c>
      <c r="J19" s="61">
        <v>16</v>
      </c>
      <c r="K19" s="61">
        <v>2</v>
      </c>
      <c r="L19" s="62">
        <v>0</v>
      </c>
      <c r="M19" s="62">
        <v>0</v>
      </c>
      <c r="N19" s="85"/>
      <c r="O19" s="85"/>
      <c r="P19" s="86">
        <f>H19+J19</f>
        <v>32</v>
      </c>
      <c r="Q19" s="86">
        <f>I19+K19+M19</f>
        <v>4</v>
      </c>
      <c r="V19" s="24"/>
    </row>
    <row r="20" spans="1:22" ht="25.5" x14ac:dyDescent="0.25">
      <c r="A20" s="14" t="s">
        <v>43</v>
      </c>
      <c r="B20" s="77" t="s">
        <v>79</v>
      </c>
      <c r="C20" s="15" t="s">
        <v>41</v>
      </c>
      <c r="D20" s="15" t="s">
        <v>25</v>
      </c>
      <c r="E20" s="86">
        <v>1.2</v>
      </c>
      <c r="F20" s="86"/>
      <c r="G20" s="75"/>
      <c r="H20" s="87">
        <v>16</v>
      </c>
      <c r="I20" s="87">
        <v>2</v>
      </c>
      <c r="J20" s="88">
        <v>16</v>
      </c>
      <c r="K20" s="88">
        <v>2</v>
      </c>
      <c r="L20" s="89">
        <v>0</v>
      </c>
      <c r="M20" s="89">
        <v>0</v>
      </c>
      <c r="N20" s="85"/>
      <c r="O20" s="85"/>
      <c r="P20" s="86">
        <f>H20+J20</f>
        <v>32</v>
      </c>
      <c r="Q20" s="86">
        <f>I20+K20+M20</f>
        <v>4</v>
      </c>
    </row>
    <row r="21" spans="1:22" ht="18.75" customHeight="1" x14ac:dyDescent="0.3">
      <c r="A21" s="25"/>
      <c r="B21" s="25"/>
      <c r="C21" s="25"/>
      <c r="D21" s="25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1">
        <f>P16+P17+P18+P19+P20</f>
        <v>128</v>
      </c>
      <c r="Q21" s="90"/>
    </row>
    <row r="22" spans="1:22" ht="15.75" x14ac:dyDescent="0.25">
      <c r="A22" s="113" t="s">
        <v>44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22" ht="25.5" x14ac:dyDescent="0.25">
      <c r="A23" s="26" t="s">
        <v>45</v>
      </c>
      <c r="B23" s="27" t="s">
        <v>46</v>
      </c>
      <c r="C23" s="23" t="s">
        <v>47</v>
      </c>
      <c r="D23" s="23" t="s">
        <v>25</v>
      </c>
      <c r="E23" s="79" t="s">
        <v>48</v>
      </c>
      <c r="F23" s="79"/>
      <c r="G23" s="59"/>
      <c r="H23" s="60">
        <v>30</v>
      </c>
      <c r="I23" s="60">
        <v>3</v>
      </c>
      <c r="J23" s="61">
        <v>30</v>
      </c>
      <c r="K23" s="61">
        <v>3</v>
      </c>
      <c r="L23" s="62">
        <v>30</v>
      </c>
      <c r="M23" s="62">
        <v>4</v>
      </c>
      <c r="N23" s="80"/>
      <c r="O23" s="80"/>
      <c r="P23" s="79">
        <f>H23+J23+L23</f>
        <v>90</v>
      </c>
      <c r="Q23" s="97">
        <f>I23+K23+M23</f>
        <v>10</v>
      </c>
    </row>
    <row r="24" spans="1:22" ht="26.25" customHeight="1" x14ac:dyDescent="0.3">
      <c r="A24" s="12" t="s">
        <v>49</v>
      </c>
      <c r="B24" s="28" t="s">
        <v>50</v>
      </c>
      <c r="C24" s="29" t="s">
        <v>51</v>
      </c>
      <c r="D24" s="29" t="s">
        <v>25</v>
      </c>
      <c r="E24" s="63"/>
      <c r="F24" s="93" t="s">
        <v>52</v>
      </c>
      <c r="G24" s="65"/>
      <c r="H24" s="66">
        <v>3</v>
      </c>
      <c r="I24" s="66">
        <v>1</v>
      </c>
      <c r="J24" s="67">
        <v>3</v>
      </c>
      <c r="K24" s="67">
        <v>1</v>
      </c>
      <c r="L24" s="68">
        <v>3</v>
      </c>
      <c r="M24" s="68">
        <v>1</v>
      </c>
      <c r="N24" s="98"/>
      <c r="O24" s="98"/>
      <c r="P24" s="93">
        <f>H24+J24+L24</f>
        <v>9</v>
      </c>
      <c r="Q24" s="64">
        <f>I24+K24+M24</f>
        <v>3</v>
      </c>
    </row>
    <row r="25" spans="1:22" ht="33.75" customHeight="1" x14ac:dyDescent="0.3">
      <c r="A25" s="14" t="s">
        <v>53</v>
      </c>
      <c r="B25" s="77" t="s">
        <v>80</v>
      </c>
      <c r="C25" s="15" t="s">
        <v>54</v>
      </c>
      <c r="D25" s="15" t="s">
        <v>55</v>
      </c>
      <c r="E25" s="94">
        <v>1.2</v>
      </c>
      <c r="F25" s="94"/>
      <c r="G25" s="76"/>
      <c r="H25" s="70">
        <v>20</v>
      </c>
      <c r="I25" s="70">
        <v>2</v>
      </c>
      <c r="J25" s="71">
        <v>20</v>
      </c>
      <c r="K25" s="71">
        <v>2</v>
      </c>
      <c r="L25" s="72">
        <v>0</v>
      </c>
      <c r="M25" s="72">
        <v>0</v>
      </c>
      <c r="N25" s="73"/>
      <c r="O25" s="73"/>
      <c r="P25" s="94">
        <f>H25+J25</f>
        <v>40</v>
      </c>
      <c r="Q25" s="99">
        <f>I25+K25+M25</f>
        <v>4</v>
      </c>
    </row>
    <row r="26" spans="1:22" x14ac:dyDescent="0.25">
      <c r="A26" s="14"/>
      <c r="B26" s="31"/>
      <c r="C26" s="32"/>
      <c r="D26" s="32"/>
      <c r="E26" s="32"/>
      <c r="F26" s="32"/>
      <c r="G26" s="33"/>
      <c r="H26" s="34"/>
      <c r="I26" s="34"/>
      <c r="J26" s="34"/>
      <c r="K26" s="34"/>
      <c r="L26" s="35"/>
      <c r="M26" s="35"/>
      <c r="N26" s="36"/>
      <c r="O26" s="36"/>
      <c r="P26" s="37">
        <f>P23+P24+P25</f>
        <v>139</v>
      </c>
      <c r="Q26" s="30"/>
    </row>
    <row r="27" spans="1:22" ht="15.75" x14ac:dyDescent="0.25">
      <c r="A27" s="114" t="s">
        <v>56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8" spans="1:22" ht="25.5" x14ac:dyDescent="0.25">
      <c r="A28" s="26" t="s">
        <v>57</v>
      </c>
      <c r="B28" s="10" t="s">
        <v>58</v>
      </c>
      <c r="C28" s="23" t="s">
        <v>59</v>
      </c>
      <c r="D28" s="38" t="s">
        <v>60</v>
      </c>
      <c r="E28" s="95">
        <v>2.2999999999999998</v>
      </c>
      <c r="F28" s="95"/>
      <c r="G28" s="96"/>
      <c r="H28" s="100">
        <v>0</v>
      </c>
      <c r="I28" s="100">
        <v>0</v>
      </c>
      <c r="J28" s="101">
        <v>10</v>
      </c>
      <c r="K28" s="101">
        <v>1</v>
      </c>
      <c r="L28" s="102">
        <v>10</v>
      </c>
      <c r="M28" s="102">
        <v>1</v>
      </c>
      <c r="N28" s="103"/>
      <c r="O28" s="103"/>
      <c r="P28" s="95">
        <f>J28+L28</f>
        <v>20</v>
      </c>
      <c r="Q28" s="79">
        <f>I28+K28+M28</f>
        <v>2</v>
      </c>
    </row>
    <row r="29" spans="1:22" ht="38.25" x14ac:dyDescent="0.25">
      <c r="A29" s="26" t="s">
        <v>61</v>
      </c>
      <c r="B29" s="39" t="s">
        <v>62</v>
      </c>
      <c r="C29" s="13" t="s">
        <v>63</v>
      </c>
      <c r="D29" s="40" t="s">
        <v>60</v>
      </c>
      <c r="E29" s="95">
        <v>1.2</v>
      </c>
      <c r="F29" s="95"/>
      <c r="G29" s="96"/>
      <c r="H29" s="100">
        <v>60</v>
      </c>
      <c r="I29" s="100">
        <v>2</v>
      </c>
      <c r="J29" s="101">
        <v>60</v>
      </c>
      <c r="K29" s="101">
        <v>2</v>
      </c>
      <c r="L29" s="102">
        <v>0</v>
      </c>
      <c r="M29" s="102">
        <v>0</v>
      </c>
      <c r="N29" s="103"/>
      <c r="O29" s="103"/>
      <c r="P29" s="95">
        <v>120</v>
      </c>
      <c r="Q29" s="79">
        <f>I29+K29+M29</f>
        <v>4</v>
      </c>
    </row>
    <row r="30" spans="1:22" ht="17.2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>
        <f>P28+P29</f>
        <v>140</v>
      </c>
      <c r="Q30" s="41"/>
    </row>
    <row r="31" spans="1:22" ht="21" customHeight="1" x14ac:dyDescent="0.25">
      <c r="A31" s="114" t="s">
        <v>64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22" ht="28.5" customHeight="1" x14ac:dyDescent="0.25">
      <c r="A32" s="14" t="s">
        <v>65</v>
      </c>
      <c r="B32" s="43" t="s">
        <v>66</v>
      </c>
      <c r="C32" s="15" t="s">
        <v>67</v>
      </c>
      <c r="D32" s="32" t="s">
        <v>60</v>
      </c>
      <c r="E32" s="32" t="s">
        <v>52</v>
      </c>
      <c r="F32" s="32"/>
      <c r="G32" s="44"/>
      <c r="H32" s="104">
        <v>60</v>
      </c>
      <c r="I32" s="104">
        <v>3</v>
      </c>
      <c r="J32" s="105">
        <v>60</v>
      </c>
      <c r="K32" s="105">
        <v>3</v>
      </c>
      <c r="L32" s="106">
        <v>60</v>
      </c>
      <c r="M32" s="106">
        <v>3</v>
      </c>
      <c r="N32" s="107"/>
      <c r="O32" s="107"/>
      <c r="P32" s="17">
        <f>H32+J32+L32</f>
        <v>180</v>
      </c>
      <c r="Q32" s="17">
        <f>I32+K32+M32</f>
        <v>9</v>
      </c>
    </row>
    <row r="33" spans="1:17" ht="20.25" customHeight="1" thickBot="1" x14ac:dyDescent="0.3">
      <c r="A33" s="14"/>
      <c r="B33" s="31"/>
      <c r="C33" s="32"/>
      <c r="D33" s="32"/>
      <c r="E33" s="32"/>
      <c r="F33" s="32"/>
      <c r="G33" s="45"/>
      <c r="H33" s="46">
        <f>H8+H9+H10+H11+H12+H13+H16+H17+H18+H19+H20+H23+H24+H25+H28+H29+H32</f>
        <v>296</v>
      </c>
      <c r="I33" s="46">
        <f>I8+I9+I10+I11+I12+I13+I16+I17+I18+I19+I20+I23+I24+I25+I28+I29+I32</f>
        <v>23</v>
      </c>
      <c r="J33" s="46">
        <f>J8+J9+J10+J11+J12+J13+J16+J17+J18+J19+J20+J23+J24+J25+J28+J29+J32</f>
        <v>291</v>
      </c>
      <c r="K33" s="46">
        <f>K8+K9+K10+K11+K12+K13+K16+K17+K18+K19+K20+K23+K24+K25+K28+K29+K32</f>
        <v>22</v>
      </c>
      <c r="L33" s="46">
        <f>L23+L24+L25+L28+L29+L32</f>
        <v>103</v>
      </c>
      <c r="M33" s="46">
        <f>M23+M24+M28+M32</f>
        <v>9</v>
      </c>
      <c r="N33" s="47"/>
      <c r="O33" s="47"/>
      <c r="P33" s="48">
        <f>P32</f>
        <v>180</v>
      </c>
      <c r="Q33" s="30"/>
    </row>
    <row r="34" spans="1:17" ht="15.75" thickBot="1" x14ac:dyDescent="0.3">
      <c r="A34" s="49"/>
      <c r="B34" s="49" t="s">
        <v>68</v>
      </c>
      <c r="C34" s="50"/>
      <c r="D34" s="50"/>
      <c r="E34" s="50"/>
      <c r="F34" s="50"/>
      <c r="G34" s="51"/>
      <c r="H34" s="52">
        <f t="shared" ref="H34:M34" si="1">H8+H9+H10+H11+H12+H13+H16+H17+H18+H19+H20+H23+H24+H25+H28+H29+H32</f>
        <v>296</v>
      </c>
      <c r="I34" s="52">
        <f t="shared" si="1"/>
        <v>23</v>
      </c>
      <c r="J34" s="52">
        <f t="shared" si="1"/>
        <v>291</v>
      </c>
      <c r="K34" s="52">
        <f t="shared" si="1"/>
        <v>22</v>
      </c>
      <c r="L34" s="52">
        <f t="shared" si="1"/>
        <v>103</v>
      </c>
      <c r="M34" s="52">
        <f t="shared" si="1"/>
        <v>9</v>
      </c>
      <c r="N34" s="52"/>
      <c r="O34" s="52"/>
      <c r="P34" s="52">
        <f>P14+P21+P26+P30+P33</f>
        <v>690</v>
      </c>
      <c r="Q34" s="52">
        <f>Q8+Q9+Q10+Q11+Q12+Q13+Q16+Q17+Q18+Q19+Q20+Q23+Q24+Q25+Q28+Q29+Q32</f>
        <v>54</v>
      </c>
    </row>
    <row r="36" spans="1:17" x14ac:dyDescent="0.25">
      <c r="A36" s="112" t="s">
        <v>81</v>
      </c>
      <c r="B36" s="112"/>
      <c r="H36" s="53"/>
      <c r="I36" s="53"/>
      <c r="J36" s="53"/>
      <c r="K36" s="53"/>
      <c r="L36" s="53"/>
      <c r="M36" s="53"/>
      <c r="N36" s="54"/>
      <c r="O36" s="54"/>
      <c r="P36" s="54"/>
      <c r="Q36" s="54"/>
    </row>
    <row r="37" spans="1:17" ht="23.45" customHeight="1" x14ac:dyDescent="0.25"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17" x14ac:dyDescent="0.25">
      <c r="A38" s="112"/>
      <c r="B38" s="112"/>
    </row>
    <row r="39" spans="1:17" x14ac:dyDescent="0.25">
      <c r="N39" s="111"/>
      <c r="O39" s="111"/>
      <c r="P39" s="111"/>
    </row>
    <row r="40" spans="1:17" x14ac:dyDescent="0.25">
      <c r="N40" s="111"/>
      <c r="O40" s="111"/>
      <c r="P40" s="111"/>
    </row>
    <row r="41" spans="1:17" x14ac:dyDescent="0.25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</sheetData>
  <mergeCells count="32">
    <mergeCell ref="C5:C6"/>
    <mergeCell ref="D5:D6"/>
    <mergeCell ref="E5:E6"/>
    <mergeCell ref="A1:Q1"/>
    <mergeCell ref="A2:M2"/>
    <mergeCell ref="A3:M3"/>
    <mergeCell ref="A4:G4"/>
    <mergeCell ref="H4:I4"/>
    <mergeCell ref="J4:K4"/>
    <mergeCell ref="L4:M4"/>
    <mergeCell ref="N4:O4"/>
    <mergeCell ref="A22:Q22"/>
    <mergeCell ref="A27:Q27"/>
    <mergeCell ref="A31:Q31"/>
    <mergeCell ref="A36:B36"/>
    <mergeCell ref="N5:O5"/>
    <mergeCell ref="P5:P6"/>
    <mergeCell ref="Q5:Q6"/>
    <mergeCell ref="A7:Q7"/>
    <mergeCell ref="A15:Q15"/>
    <mergeCell ref="F5:F6"/>
    <mergeCell ref="G5:G6"/>
    <mergeCell ref="H5:I5"/>
    <mergeCell ref="J5:K5"/>
    <mergeCell ref="L5:M5"/>
    <mergeCell ref="A5:A6"/>
    <mergeCell ref="B5:B6"/>
    <mergeCell ref="H37:P37"/>
    <mergeCell ref="A38:B38"/>
    <mergeCell ref="N39:P39"/>
    <mergeCell ref="N40:P40"/>
    <mergeCell ref="B41:Q41"/>
  </mergeCells>
  <pageMargins left="0.7" right="0.7" top="0.75" bottom="0.75" header="0.51180555555555496" footer="0.51180555555555496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III stopień </vt:lpstr>
      <vt:lpstr>'III stopień '!_Hlk4404884</vt:lpstr>
      <vt:lpstr>'III stopień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</dc:creator>
  <dc:description/>
  <cp:lastModifiedBy>Asp</cp:lastModifiedBy>
  <cp:revision>1</cp:revision>
  <cp:lastPrinted>2022-11-09T07:34:51Z</cp:lastPrinted>
  <dcterms:created xsi:type="dcterms:W3CDTF">2010-12-06T08:38:47Z</dcterms:created>
  <dcterms:modified xsi:type="dcterms:W3CDTF">2023-11-21T08:35:44Z</dcterms:modified>
  <dc:language>pl-PL</dc:language>
</cp:coreProperties>
</file>